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scsaga-admin\Desktop\"/>
    </mc:Choice>
  </mc:AlternateContent>
  <xr:revisionPtr revIDLastSave="0" documentId="13_ncr:1_{ED23B7A8-11B9-4597-B1B5-B65D53F220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収支予算書（白紙）" sheetId="3" r:id="rId1"/>
    <sheet name="収支予算書（記入例）" sheetId="5" r:id="rId2"/>
    <sheet name="収支決算書（白紙）" sheetId="7" r:id="rId3"/>
    <sheet name="収支決算書（記入例）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8" l="1"/>
  <c r="G45" i="8"/>
  <c r="H45" i="8"/>
  <c r="F48" i="8"/>
  <c r="H48" i="8"/>
  <c r="J48" i="8"/>
  <c r="H44" i="8"/>
  <c r="H43" i="8"/>
  <c r="H42" i="8"/>
  <c r="H41" i="8"/>
  <c r="H40" i="8"/>
  <c r="H39" i="8"/>
  <c r="H38" i="8"/>
  <c r="H37" i="8"/>
  <c r="H36" i="8"/>
  <c r="H35" i="8"/>
  <c r="H34" i="8"/>
  <c r="F24" i="8"/>
  <c r="H32" i="8"/>
  <c r="H31" i="8"/>
  <c r="H30" i="8"/>
  <c r="H29" i="8"/>
  <c r="H28" i="8"/>
  <c r="H27" i="8"/>
  <c r="H26" i="8"/>
  <c r="H25" i="8"/>
  <c r="G24" i="8"/>
  <c r="H48" i="7"/>
  <c r="F48" i="7"/>
  <c r="J48" i="7" s="1"/>
  <c r="H5" i="7"/>
  <c r="G33" i="8"/>
  <c r="F33" i="8"/>
  <c r="H19" i="8"/>
  <c r="H18" i="8"/>
  <c r="H17" i="8"/>
  <c r="H16" i="8"/>
  <c r="H15" i="8"/>
  <c r="H14" i="8"/>
  <c r="H13" i="8"/>
  <c r="H12" i="8"/>
  <c r="H11" i="8"/>
  <c r="H10" i="8"/>
  <c r="H9" i="8"/>
  <c r="G8" i="8"/>
  <c r="G20" i="8" s="1"/>
  <c r="F8" i="8"/>
  <c r="F20" i="8" s="1"/>
  <c r="H7" i="8"/>
  <c r="H6" i="8"/>
  <c r="H5" i="8"/>
  <c r="H44" i="7"/>
  <c r="H43" i="7"/>
  <c r="H42" i="7"/>
  <c r="H41" i="7"/>
  <c r="H40" i="7"/>
  <c r="H39" i="7"/>
  <c r="H38" i="7"/>
  <c r="H37" i="7"/>
  <c r="H36" i="7"/>
  <c r="H35" i="7"/>
  <c r="H34" i="7"/>
  <c r="H33" i="7"/>
  <c r="G33" i="7"/>
  <c r="G45" i="7" s="1"/>
  <c r="H45" i="7" s="1"/>
  <c r="F33" i="7"/>
  <c r="H32" i="7"/>
  <c r="H31" i="7"/>
  <c r="H30" i="7"/>
  <c r="H29" i="7"/>
  <c r="H28" i="7"/>
  <c r="H27" i="7"/>
  <c r="H26" i="7"/>
  <c r="H25" i="7"/>
  <c r="G24" i="7"/>
  <c r="F24" i="7"/>
  <c r="F45" i="7" s="1"/>
  <c r="G20" i="7"/>
  <c r="F20" i="7"/>
  <c r="H19" i="7"/>
  <c r="H18" i="7"/>
  <c r="H17" i="7"/>
  <c r="H16" i="7"/>
  <c r="H15" i="7"/>
  <c r="H14" i="7"/>
  <c r="H13" i="7"/>
  <c r="H12" i="7"/>
  <c r="H11" i="7"/>
  <c r="H10" i="7"/>
  <c r="H9" i="7"/>
  <c r="G8" i="7"/>
  <c r="F8" i="7"/>
  <c r="H7" i="7"/>
  <c r="H6" i="7"/>
  <c r="F33" i="5"/>
  <c r="F24" i="5"/>
  <c r="F45" i="5" s="1"/>
  <c r="H44" i="5"/>
  <c r="H43" i="5"/>
  <c r="H42" i="5"/>
  <c r="H41" i="5"/>
  <c r="H40" i="5"/>
  <c r="H39" i="5"/>
  <c r="H38" i="5"/>
  <c r="H37" i="5"/>
  <c r="H36" i="5"/>
  <c r="H35" i="5"/>
  <c r="H34" i="5"/>
  <c r="H32" i="5"/>
  <c r="H31" i="5"/>
  <c r="H30" i="5"/>
  <c r="H29" i="5"/>
  <c r="H28" i="5"/>
  <c r="H27" i="5"/>
  <c r="H26" i="5"/>
  <c r="H25" i="5"/>
  <c r="H19" i="5"/>
  <c r="H18" i="5"/>
  <c r="H17" i="5"/>
  <c r="H16" i="5"/>
  <c r="H15" i="5"/>
  <c r="H14" i="5"/>
  <c r="H13" i="5"/>
  <c r="H12" i="5"/>
  <c r="H11" i="5"/>
  <c r="H10" i="5"/>
  <c r="H9" i="5"/>
  <c r="H7" i="5"/>
  <c r="H6" i="5"/>
  <c r="H5" i="5"/>
  <c r="H44" i="3"/>
  <c r="H43" i="3"/>
  <c r="H42" i="3"/>
  <c r="H41" i="3"/>
  <c r="H40" i="3"/>
  <c r="H39" i="3"/>
  <c r="H38" i="3"/>
  <c r="H37" i="3"/>
  <c r="H36" i="3"/>
  <c r="H35" i="3"/>
  <c r="H34" i="3"/>
  <c r="H32" i="3"/>
  <c r="H31" i="3"/>
  <c r="H30" i="3"/>
  <c r="H29" i="3"/>
  <c r="H28" i="3"/>
  <c r="H27" i="3"/>
  <c r="H26" i="3"/>
  <c r="H25" i="3"/>
  <c r="H19" i="3"/>
  <c r="H18" i="3"/>
  <c r="H17" i="3"/>
  <c r="H16" i="3"/>
  <c r="H15" i="3"/>
  <c r="H14" i="3"/>
  <c r="H13" i="3"/>
  <c r="H12" i="3"/>
  <c r="H11" i="3"/>
  <c r="H10" i="3"/>
  <c r="H9" i="3"/>
  <c r="H7" i="3"/>
  <c r="H6" i="3"/>
  <c r="H5" i="3"/>
  <c r="G33" i="5"/>
  <c r="G24" i="5"/>
  <c r="G8" i="5"/>
  <c r="G20" i="5" s="1"/>
  <c r="F8" i="5"/>
  <c r="F20" i="5" s="1"/>
  <c r="G33" i="3"/>
  <c r="F33" i="3"/>
  <c r="H24" i="8" l="1"/>
  <c r="H20" i="8"/>
  <c r="H33" i="8"/>
  <c r="H8" i="8"/>
  <c r="H8" i="7"/>
  <c r="H20" i="7"/>
  <c r="H24" i="7"/>
  <c r="H33" i="3"/>
  <c r="H8" i="3"/>
  <c r="H20" i="5"/>
  <c r="G45" i="5"/>
  <c r="H33" i="5"/>
  <c r="H24" i="5"/>
  <c r="H8" i="5"/>
  <c r="G24" i="3"/>
  <c r="F24" i="3"/>
  <c r="F45" i="3" s="1"/>
  <c r="G8" i="3"/>
  <c r="G20" i="3" s="1"/>
  <c r="F8" i="3"/>
  <c r="F20" i="3" s="1"/>
  <c r="H20" i="3" l="1"/>
  <c r="H24" i="3"/>
  <c r="G45" i="3"/>
  <c r="H45" i="3" s="1"/>
  <c r="H45" i="5"/>
</calcChain>
</file>

<file path=xl/sharedStrings.xml><?xml version="1.0" encoding="utf-8"?>
<sst xmlns="http://schemas.openxmlformats.org/spreadsheetml/2006/main" count="458" uniqueCount="101">
  <si>
    <t>第○号議案</t>
    <rPh sb="0" eb="1">
      <t>ダイ</t>
    </rPh>
    <rPh sb="2" eb="3">
      <t>ゴウ</t>
    </rPh>
    <rPh sb="3" eb="5">
      <t>ギアン</t>
    </rPh>
    <phoneticPr fontId="1"/>
  </si>
  <si>
    <t>令和○年度　○○○校区社会福祉協議会　収支予算書（案）</t>
    <rPh sb="0" eb="2">
      <t>レイワ</t>
    </rPh>
    <rPh sb="3" eb="5">
      <t>ネンド</t>
    </rPh>
    <rPh sb="9" eb="11">
      <t>コウク</t>
    </rPh>
    <rPh sb="11" eb="13">
      <t>シャカイ</t>
    </rPh>
    <rPh sb="13" eb="15">
      <t>フクシ</t>
    </rPh>
    <rPh sb="15" eb="18">
      <t>キョウギカイ</t>
    </rPh>
    <rPh sb="19" eb="21">
      <t>シュウシ</t>
    </rPh>
    <rPh sb="21" eb="24">
      <t>ヨサンショ</t>
    </rPh>
    <rPh sb="25" eb="26">
      <t>アン</t>
    </rPh>
    <phoneticPr fontId="1"/>
  </si>
  <si>
    <t>収入の部</t>
    <phoneticPr fontId="1"/>
  </si>
  <si>
    <t>単位：円</t>
    <rPh sb="0" eb="2">
      <t>タンイ</t>
    </rPh>
    <rPh sb="3" eb="4">
      <t>エン</t>
    </rPh>
    <phoneticPr fontId="1"/>
  </si>
  <si>
    <t>項　　　目</t>
    <rPh sb="0" eb="1">
      <t>コウ</t>
    </rPh>
    <rPh sb="4" eb="5">
      <t>メ</t>
    </rPh>
    <phoneticPr fontId="1"/>
  </si>
  <si>
    <t>増　減</t>
    <rPh sb="0" eb="1">
      <t>ゾウ</t>
    </rPh>
    <rPh sb="2" eb="3">
      <t>ゲン</t>
    </rPh>
    <phoneticPr fontId="1"/>
  </si>
  <si>
    <t>摘　　　　　要</t>
    <rPh sb="0" eb="1">
      <t>テキ</t>
    </rPh>
    <rPh sb="6" eb="7">
      <t>ヨウ</t>
    </rPh>
    <phoneticPr fontId="1"/>
  </si>
  <si>
    <t>01</t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</si>
  <si>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</si>
  <si>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02</t>
    <phoneticPr fontId="1"/>
  </si>
  <si>
    <t>会費（自治会協議会）</t>
    <rPh sb="0" eb="2">
      <t>カイヒ</t>
    </rPh>
    <rPh sb="6" eb="9">
      <t>キョウギカイ</t>
    </rPh>
    <phoneticPr fontId="1"/>
  </si>
  <si>
    <t>○○円×○○○○世帯</t>
    <rPh sb="2" eb="3">
      <t>エン</t>
    </rPh>
    <rPh sb="8" eb="10">
      <t>セタイ</t>
    </rPh>
    <phoneticPr fontId="1"/>
  </si>
  <si>
    <t>03</t>
    <phoneticPr fontId="1"/>
  </si>
  <si>
    <t>寄付金</t>
    <rPh sb="0" eb="3">
      <t>キフキン</t>
    </rPh>
    <phoneticPr fontId="1"/>
  </si>
  <si>
    <t>04</t>
    <phoneticPr fontId="1"/>
  </si>
  <si>
    <t>市社協助成金</t>
    <rPh sb="0" eb="3">
      <t>シシャキョウ</t>
    </rPh>
    <rPh sb="3" eb="6">
      <t>ジョセイキン</t>
    </rPh>
    <phoneticPr fontId="1"/>
  </si>
  <si>
    <t>校区社協活動事業</t>
    <rPh sb="6" eb="8">
      <t>ジギョウ</t>
    </rPh>
    <phoneticPr fontId="1"/>
  </si>
  <si>
    <t>市10万円、市社協15万円</t>
    <rPh sb="0" eb="1">
      <t>シ</t>
    </rPh>
    <rPh sb="3" eb="4">
      <t>マン</t>
    </rPh>
    <rPh sb="4" eb="5">
      <t>エン</t>
    </rPh>
    <rPh sb="6" eb="9">
      <t>シシャキョウ</t>
    </rPh>
    <rPh sb="11" eb="13">
      <t>マンエン</t>
    </rPh>
    <phoneticPr fontId="1"/>
  </si>
  <si>
    <t>助けあい・支えあいの地域づくり推進事業</t>
    <rPh sb="17" eb="19">
      <t>ジギョウ</t>
    </rPh>
    <phoneticPr fontId="1"/>
  </si>
  <si>
    <t>年末年始地域福祉交流事業</t>
    <phoneticPr fontId="1"/>
  </si>
  <si>
    <t>福祉協力員等活動費</t>
    <rPh sb="6" eb="8">
      <t>カツドウ</t>
    </rPh>
    <rPh sb="8" eb="9">
      <t>ヒ</t>
    </rPh>
    <phoneticPr fontId="1"/>
  </si>
  <si>
    <t>05</t>
    <phoneticPr fontId="1"/>
  </si>
  <si>
    <t>06</t>
    <phoneticPr fontId="1"/>
  </si>
  <si>
    <t>コミュニティカフェ設立事業</t>
    <phoneticPr fontId="1"/>
  </si>
  <si>
    <t>07</t>
    <phoneticPr fontId="1"/>
  </si>
  <si>
    <t>08</t>
    <phoneticPr fontId="1"/>
  </si>
  <si>
    <t>防災・減災活動事業</t>
    <phoneticPr fontId="1"/>
  </si>
  <si>
    <t>その他助成金</t>
    <rPh sb="2" eb="3">
      <t>タ</t>
    </rPh>
    <rPh sb="3" eb="6">
      <t>ジョセイキン</t>
    </rPh>
    <phoneticPr fontId="1"/>
  </si>
  <si>
    <t>助成事業名○○○○</t>
    <rPh sb="0" eb="2">
      <t>ジョセイ</t>
    </rPh>
    <rPh sb="2" eb="4">
      <t>ジギョウ</t>
    </rPh>
    <rPh sb="4" eb="5">
      <t>メイ</t>
    </rPh>
    <phoneticPr fontId="1"/>
  </si>
  <si>
    <t>参加費収入</t>
    <rPh sb="0" eb="3">
      <t>サンカヒ</t>
    </rPh>
    <rPh sb="3" eb="5">
      <t>シュウニュウ</t>
    </rPh>
    <phoneticPr fontId="1"/>
  </si>
  <si>
    <t>事業名○○○○</t>
    <phoneticPr fontId="1"/>
  </si>
  <si>
    <t>雑収入</t>
    <rPh sb="0" eb="1">
      <t>ザツ</t>
    </rPh>
    <rPh sb="1" eb="3">
      <t>シュウニュウ</t>
    </rPh>
    <phoneticPr fontId="1"/>
  </si>
  <si>
    <t>参加費、預金利息等</t>
    <rPh sb="0" eb="2">
      <t>サンカ</t>
    </rPh>
    <rPh sb="2" eb="3">
      <t>ヒ</t>
    </rPh>
    <rPh sb="4" eb="6">
      <t>ヨキン</t>
    </rPh>
    <rPh sb="6" eb="8">
      <t>リソク</t>
    </rPh>
    <rPh sb="8" eb="9">
      <t>トウ</t>
    </rPh>
    <phoneticPr fontId="1"/>
  </si>
  <si>
    <t>合計</t>
    <rPh sb="0" eb="2">
      <t>ゴウケイ</t>
    </rPh>
    <phoneticPr fontId="1"/>
  </si>
  <si>
    <t>支出の部</t>
    <rPh sb="0" eb="2">
      <t>シシュツ</t>
    </rPh>
    <phoneticPr fontId="1"/>
  </si>
  <si>
    <t>事務費</t>
    <rPh sb="0" eb="3">
      <t>ジムヒ</t>
    </rPh>
    <phoneticPr fontId="1"/>
  </si>
  <si>
    <t>会議費</t>
    <rPh sb="0" eb="3">
      <t>カイギヒ</t>
    </rPh>
    <phoneticPr fontId="1"/>
  </si>
  <si>
    <t>総会、役員会、監査、冷暖房費等</t>
    <rPh sb="0" eb="2">
      <t>ソウカイ</t>
    </rPh>
    <rPh sb="3" eb="6">
      <t>ヤクインカイ</t>
    </rPh>
    <rPh sb="7" eb="9">
      <t>カンサ</t>
    </rPh>
    <rPh sb="10" eb="13">
      <t>レイダンボウ</t>
    </rPh>
    <rPh sb="13" eb="14">
      <t>ヒ</t>
    </rPh>
    <rPh sb="14" eb="15">
      <t>トウ</t>
    </rPh>
    <phoneticPr fontId="1"/>
  </si>
  <si>
    <t>事務用品費</t>
    <rPh sb="0" eb="2">
      <t>ジム</t>
    </rPh>
    <rPh sb="2" eb="4">
      <t>ヨウヒン</t>
    </rPh>
    <rPh sb="4" eb="5">
      <t>ヒ</t>
    </rPh>
    <phoneticPr fontId="1"/>
  </si>
  <si>
    <t>消耗品費等</t>
    <rPh sb="0" eb="3">
      <t>ショウモウヒン</t>
    </rPh>
    <rPh sb="3" eb="4">
      <t>ヒ</t>
    </rPh>
    <rPh sb="4" eb="5">
      <t>トウ</t>
    </rPh>
    <phoneticPr fontId="1"/>
  </si>
  <si>
    <t>備品購入費</t>
    <phoneticPr fontId="1"/>
  </si>
  <si>
    <t>通信印刷費</t>
    <rPh sb="0" eb="2">
      <t>ツウシン</t>
    </rPh>
    <rPh sb="2" eb="4">
      <t>インサツ</t>
    </rPh>
    <rPh sb="4" eb="5">
      <t>ヒ</t>
    </rPh>
    <phoneticPr fontId="1"/>
  </si>
  <si>
    <t>コピー代、切手・葉書代等</t>
    <rPh sb="3" eb="4">
      <t>ダイ</t>
    </rPh>
    <rPh sb="5" eb="7">
      <t>キッテ</t>
    </rPh>
    <rPh sb="8" eb="10">
      <t>ハガキ</t>
    </rPh>
    <rPh sb="10" eb="11">
      <t>ダイ</t>
    </rPh>
    <rPh sb="11" eb="12">
      <t>トウ</t>
    </rPh>
    <phoneticPr fontId="1"/>
  </si>
  <si>
    <t>役員活動費</t>
    <rPh sb="0" eb="2">
      <t>ヤクイン</t>
    </rPh>
    <rPh sb="2" eb="4">
      <t>カツドウ</t>
    </rPh>
    <rPh sb="4" eb="5">
      <t>ヒ</t>
    </rPh>
    <phoneticPr fontId="1"/>
  </si>
  <si>
    <t>会長○○、庶務○○、会計○○、監査○○
旅費交通費</t>
    <rPh sb="0" eb="2">
      <t>カイチョウ</t>
    </rPh>
    <rPh sb="5" eb="7">
      <t>ショム</t>
    </rPh>
    <rPh sb="10" eb="12">
      <t>カイケイ</t>
    </rPh>
    <rPh sb="15" eb="17">
      <t>カンサ</t>
    </rPh>
    <rPh sb="20" eb="25">
      <t>リョヒコウツウヒ</t>
    </rPh>
    <phoneticPr fontId="1"/>
  </si>
  <si>
    <t>保険料</t>
    <rPh sb="0" eb="3">
      <t>ホケンリョウ</t>
    </rPh>
    <phoneticPr fontId="1"/>
  </si>
  <si>
    <t>役員保険料（ボランティア活動保険）</t>
    <rPh sb="0" eb="2">
      <t>ヤクイン</t>
    </rPh>
    <rPh sb="2" eb="5">
      <t>ホケンリョウ</t>
    </rPh>
    <rPh sb="12" eb="14">
      <t>カツドウ</t>
    </rPh>
    <rPh sb="14" eb="16">
      <t>ホケン</t>
    </rPh>
    <phoneticPr fontId="1"/>
  </si>
  <si>
    <t>負担金</t>
    <rPh sb="0" eb="3">
      <t>フタンキン</t>
    </rPh>
    <phoneticPr fontId="1"/>
  </si>
  <si>
    <t>市社協団体会費等</t>
    <rPh sb="0" eb="3">
      <t>シシャキョウ</t>
    </rPh>
    <rPh sb="3" eb="5">
      <t>ダンタイ</t>
    </rPh>
    <rPh sb="5" eb="7">
      <t>カイヒ</t>
    </rPh>
    <rPh sb="7" eb="8">
      <t>トウ</t>
    </rPh>
    <phoneticPr fontId="1"/>
  </si>
  <si>
    <t>08</t>
  </si>
  <si>
    <t>広報費</t>
    <rPh sb="0" eb="2">
      <t>コウホウ</t>
    </rPh>
    <rPh sb="2" eb="3">
      <t>ヒ</t>
    </rPh>
    <phoneticPr fontId="1"/>
  </si>
  <si>
    <t>社協だより発行（年○回発行）</t>
    <rPh sb="0" eb="2">
      <t>シャキョウ</t>
    </rPh>
    <rPh sb="5" eb="7">
      <t>ハッコウ</t>
    </rPh>
    <rPh sb="8" eb="9">
      <t>ネン</t>
    </rPh>
    <rPh sb="10" eb="11">
      <t>カイ</t>
    </rPh>
    <rPh sb="11" eb="13">
      <t>ハッコウ</t>
    </rPh>
    <phoneticPr fontId="1"/>
  </si>
  <si>
    <t>事業費</t>
    <rPh sb="0" eb="2">
      <t>ジギョウ</t>
    </rPh>
    <rPh sb="2" eb="3">
      <t>ヒ</t>
    </rPh>
    <phoneticPr fontId="1"/>
  </si>
  <si>
    <t>研修費</t>
    <rPh sb="0" eb="2">
      <t>ケンシュウ</t>
    </rPh>
    <rPh sb="2" eb="3">
      <t>ヒ</t>
    </rPh>
    <phoneticPr fontId="1"/>
  </si>
  <si>
    <t>先進地視察研修、市社協役員研修会</t>
    <rPh sb="0" eb="2">
      <t>センシン</t>
    </rPh>
    <rPh sb="2" eb="3">
      <t>チ</t>
    </rPh>
    <rPh sb="3" eb="5">
      <t>シサツ</t>
    </rPh>
    <rPh sb="5" eb="7">
      <t>ケンシュウ</t>
    </rPh>
    <rPh sb="8" eb="9">
      <t>シ</t>
    </rPh>
    <rPh sb="9" eb="11">
      <t>シャキョウ</t>
    </rPh>
    <rPh sb="11" eb="13">
      <t>ヤクイン</t>
    </rPh>
    <rPh sb="13" eb="15">
      <t>ケンシュウ</t>
    </rPh>
    <rPh sb="15" eb="16">
      <t>カイ</t>
    </rPh>
    <phoneticPr fontId="1"/>
  </si>
  <si>
    <t>活動費</t>
    <rPh sb="0" eb="2">
      <t>カツドウ</t>
    </rPh>
    <rPh sb="2" eb="3">
      <t>ヒ</t>
    </rPh>
    <phoneticPr fontId="1"/>
  </si>
  <si>
    <t>年末年始交流事業</t>
    <phoneticPr fontId="1"/>
  </si>
  <si>
    <t>事業名○○○○</t>
    <rPh sb="0" eb="2">
      <t>ジギョウ</t>
    </rPh>
    <rPh sb="2" eb="3">
      <t>メイ</t>
    </rPh>
    <phoneticPr fontId="1"/>
  </si>
  <si>
    <t>04</t>
  </si>
  <si>
    <t>研修会費、連絡会議費</t>
    <rPh sb="0" eb="3">
      <t>ケンシュウカイ</t>
    </rPh>
    <rPh sb="3" eb="4">
      <t>ヒ</t>
    </rPh>
    <rPh sb="5" eb="7">
      <t>レンラク</t>
    </rPh>
    <rPh sb="7" eb="10">
      <t>カイギヒ</t>
    </rPh>
    <phoneticPr fontId="1"/>
  </si>
  <si>
    <t>05</t>
  </si>
  <si>
    <t>06</t>
  </si>
  <si>
    <t>カフェ○○○○</t>
    <phoneticPr fontId="1"/>
  </si>
  <si>
    <t>07</t>
  </si>
  <si>
    <t>03</t>
  </si>
  <si>
    <t>助成金</t>
    <rPh sb="0" eb="3">
      <t>ジョセイキン</t>
    </rPh>
    <phoneticPr fontId="1"/>
  </si>
  <si>
    <t>助成先○○○○</t>
    <rPh sb="0" eb="2">
      <t>ジョセイ</t>
    </rPh>
    <rPh sb="2" eb="3">
      <t>サキ</t>
    </rPh>
    <phoneticPr fontId="1"/>
  </si>
  <si>
    <t>渉外費</t>
    <rPh sb="0" eb="2">
      <t>ショウガイ</t>
    </rPh>
    <rPh sb="2" eb="3">
      <t>ヒ</t>
    </rPh>
    <phoneticPr fontId="1"/>
  </si>
  <si>
    <t>祝儀、香典</t>
    <rPh sb="0" eb="2">
      <t>シュウギ</t>
    </rPh>
    <rPh sb="3" eb="5">
      <t>コウデン</t>
    </rPh>
    <phoneticPr fontId="1"/>
  </si>
  <si>
    <t>雑費</t>
    <rPh sb="0" eb="1">
      <t>ザツ</t>
    </rPh>
    <rPh sb="1" eb="2">
      <t>ヒ</t>
    </rPh>
    <phoneticPr fontId="1"/>
  </si>
  <si>
    <t>予備費</t>
    <rPh sb="0" eb="3">
      <t>ヨビヒ</t>
    </rPh>
    <phoneticPr fontId="1"/>
  </si>
  <si>
    <t>110円×1,727世帯</t>
    <rPh sb="3" eb="4">
      <t>エン</t>
    </rPh>
    <rPh sb="10" eb="12">
      <t>セタイ</t>
    </rPh>
    <phoneticPr fontId="1"/>
  </si>
  <si>
    <t>○○まつり、昔遊び・さつま芋づくり指導</t>
    <rPh sb="6" eb="8">
      <t>ムカシアソ</t>
    </rPh>
    <rPh sb="13" eb="14">
      <t>イモ</t>
    </rPh>
    <rPh sb="17" eb="19">
      <t>シドウ</t>
    </rPh>
    <phoneticPr fontId="1"/>
  </si>
  <si>
    <t>○○まつり収益金、研修参加費、預金利息</t>
    <rPh sb="5" eb="8">
      <t>シュウエキキン</t>
    </rPh>
    <rPh sb="9" eb="11">
      <t>ケンシュウ</t>
    </rPh>
    <rPh sb="11" eb="13">
      <t>サンカ</t>
    </rPh>
    <rPh sb="13" eb="14">
      <t>ヒ</t>
    </rPh>
    <rPh sb="15" eb="17">
      <t>ヨキン</t>
    </rPh>
    <rPh sb="17" eb="19">
      <t>リソク</t>
    </rPh>
    <phoneticPr fontId="1"/>
  </si>
  <si>
    <t>会長4万、副会長1万×3名、庶務・会計2万</t>
    <rPh sb="0" eb="2">
      <t>カイチョウ</t>
    </rPh>
    <rPh sb="3" eb="4">
      <t>マン</t>
    </rPh>
    <rPh sb="5" eb="8">
      <t>フクカイチョウ</t>
    </rPh>
    <rPh sb="9" eb="10">
      <t>マン</t>
    </rPh>
    <rPh sb="12" eb="13">
      <t>メイ</t>
    </rPh>
    <rPh sb="14" eb="16">
      <t>ショム</t>
    </rPh>
    <rPh sb="17" eb="19">
      <t>カイケイ</t>
    </rPh>
    <phoneticPr fontId="1"/>
  </si>
  <si>
    <t>社協だより発行（年2回発行）、広報資料代</t>
    <rPh sb="0" eb="2">
      <t>シャキョウ</t>
    </rPh>
    <rPh sb="5" eb="7">
      <t>ハッコウ</t>
    </rPh>
    <rPh sb="8" eb="9">
      <t>ネン</t>
    </rPh>
    <rPh sb="10" eb="11">
      <t>カイ</t>
    </rPh>
    <rPh sb="11" eb="13">
      <t>ハッコウ</t>
    </rPh>
    <rPh sb="15" eb="20">
      <t>コウホウシリョウダイ</t>
    </rPh>
    <phoneticPr fontId="1"/>
  </si>
  <si>
    <t>鯉のぼり
○○小学校関連
○○まつり</t>
    <rPh sb="0" eb="1">
      <t>コイ</t>
    </rPh>
    <rPh sb="7" eb="12">
      <t>ショウガッコウカンレン</t>
    </rPh>
    <phoneticPr fontId="1"/>
  </si>
  <si>
    <t>50，000
50，000
40，000</t>
    <phoneticPr fontId="1"/>
  </si>
  <si>
    <t>昔遊び教室
ミニ門松づくり
グラウンドゴルフ</t>
    <phoneticPr fontId="1"/>
  </si>
  <si>
    <t>70，000
30，000
24，000</t>
    <phoneticPr fontId="1"/>
  </si>
  <si>
    <t>ボランティア○○
○○ふれあいサロン</t>
    <phoneticPr fontId="1"/>
  </si>
  <si>
    <t>50，000
10，000</t>
    <phoneticPr fontId="1"/>
  </si>
  <si>
    <t>前年度
予算額</t>
    <rPh sb="0" eb="1">
      <t>ゼン</t>
    </rPh>
    <rPh sb="1" eb="3">
      <t>ネンド</t>
    </rPh>
    <rPh sb="4" eb="6">
      <t>ヨサン</t>
    </rPh>
    <rPh sb="6" eb="7">
      <t>ガク</t>
    </rPh>
    <phoneticPr fontId="1"/>
  </si>
  <si>
    <t>当年度
予算額</t>
    <rPh sb="0" eb="1">
      <t>トウ</t>
    </rPh>
    <rPh sb="1" eb="3">
      <t>ネンド</t>
    </rPh>
    <rPh sb="4" eb="6">
      <t>ヨサン</t>
    </rPh>
    <rPh sb="6" eb="7">
      <t>ガク</t>
    </rPh>
    <phoneticPr fontId="1"/>
  </si>
  <si>
    <t>ふれあいのまちづくり支援事業</t>
    <phoneticPr fontId="1"/>
  </si>
  <si>
    <t>校区交流事業</t>
    <rPh sb="2" eb="4">
      <t>コウリュウ</t>
    </rPh>
    <rPh sb="4" eb="6">
      <t>ジギョウ</t>
    </rPh>
    <phoneticPr fontId="1"/>
  </si>
  <si>
    <t>校区交流事業</t>
    <rPh sb="0" eb="2">
      <t>コウク</t>
    </rPh>
    <rPh sb="2" eb="4">
      <t>コウリュウ</t>
    </rPh>
    <rPh sb="4" eb="6">
      <t>ジギョウ</t>
    </rPh>
    <phoneticPr fontId="1"/>
  </si>
  <si>
    <t>世代間交流　44,000円×2回</t>
    <rPh sb="0" eb="2">
      <t>セダイ</t>
    </rPh>
    <rPh sb="2" eb="3">
      <t>カン</t>
    </rPh>
    <rPh sb="3" eb="5">
      <t>コウリュウ</t>
    </rPh>
    <rPh sb="12" eb="13">
      <t>エン</t>
    </rPh>
    <rPh sb="15" eb="16">
      <t>カイ</t>
    </rPh>
    <phoneticPr fontId="1"/>
  </si>
  <si>
    <t>○○カフェへ</t>
    <phoneticPr fontId="1"/>
  </si>
  <si>
    <t>令和○年度　○○○校区社会福祉協議会　収支決算書</t>
    <rPh sb="0" eb="2">
      <t>レイワ</t>
    </rPh>
    <rPh sb="3" eb="5">
      <t>ネンド</t>
    </rPh>
    <rPh sb="9" eb="11">
      <t>コウク</t>
    </rPh>
    <rPh sb="11" eb="13">
      <t>シャカイ</t>
    </rPh>
    <rPh sb="13" eb="15">
      <t>フクシ</t>
    </rPh>
    <rPh sb="15" eb="18">
      <t>キョウギカイ</t>
    </rPh>
    <rPh sb="19" eb="21">
      <t>シュウシ</t>
    </rPh>
    <rPh sb="21" eb="24">
      <t>ケッサンショ</t>
    </rPh>
    <rPh sb="23" eb="24">
      <t>ショ</t>
    </rPh>
    <phoneticPr fontId="1"/>
  </si>
  <si>
    <t>令和○年４月１日～令和○年３月３１日</t>
    <phoneticPr fontId="1"/>
  </si>
  <si>
    <t>予算額（A）</t>
    <rPh sb="0" eb="2">
      <t>ヨサン</t>
    </rPh>
    <rPh sb="2" eb="3">
      <t>ガク</t>
    </rPh>
    <phoneticPr fontId="1"/>
  </si>
  <si>
    <t>決算額（B）</t>
    <rPh sb="0" eb="2">
      <t>ケッサン</t>
    </rPh>
    <rPh sb="2" eb="3">
      <t>ガク</t>
    </rPh>
    <phoneticPr fontId="1"/>
  </si>
  <si>
    <t>増　減
（A-B）</t>
    <rPh sb="0" eb="1">
      <t>ゾウ</t>
    </rPh>
    <rPh sb="2" eb="3">
      <t>ゲン</t>
    </rPh>
    <phoneticPr fontId="1"/>
  </si>
  <si>
    <t>収入合計</t>
    <rPh sb="0" eb="4">
      <t>シュウニュウゴウケイ</t>
    </rPh>
    <phoneticPr fontId="1"/>
  </si>
  <si>
    <t>支出合計</t>
    <rPh sb="0" eb="4">
      <t>シシュツゴウケイ</t>
    </rPh>
    <phoneticPr fontId="1"/>
  </si>
  <si>
    <t>次年度繰越金</t>
    <rPh sb="0" eb="6">
      <t>ジネンドクリコシキン</t>
    </rPh>
    <phoneticPr fontId="1"/>
  </si>
  <si>
    <t>－</t>
    <phoneticPr fontId="1"/>
  </si>
  <si>
    <t>＝</t>
    <phoneticPr fontId="1"/>
  </si>
  <si>
    <t>令和○年度　○○○校区社会福祉協議会　収支決算書</t>
    <rPh sb="0" eb="2">
      <t>レイワ</t>
    </rPh>
    <rPh sb="3" eb="5">
      <t>ネンド</t>
    </rPh>
    <rPh sb="9" eb="11">
      <t>コウク</t>
    </rPh>
    <rPh sb="11" eb="13">
      <t>シャカイ</t>
    </rPh>
    <rPh sb="13" eb="15">
      <t>フクシ</t>
    </rPh>
    <rPh sb="15" eb="18">
      <t>キョウギカイ</t>
    </rPh>
    <rPh sb="19" eb="21">
      <t>シュウシ</t>
    </rPh>
    <rPh sb="21" eb="24">
      <t>ケッサンショ</t>
    </rPh>
    <phoneticPr fontId="1"/>
  </si>
  <si>
    <t>世代間交流　48,000円×2回</t>
    <rPh sb="0" eb="2">
      <t>セダイ</t>
    </rPh>
    <rPh sb="2" eb="3">
      <t>カン</t>
    </rPh>
    <rPh sb="3" eb="5">
      <t>コウリュウ</t>
    </rPh>
    <rPh sb="12" eb="13">
      <t>エン</t>
    </rPh>
    <rPh sb="15" eb="16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</si>
</sst>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0" fontId="0" fillId="0" borderId="17" xfId="0" applyBorder="1" applyAlignment="1">
      <alignment horizontal="left" vertical="center"/>
    </xf>
    <xf numFmtId="38" fontId="3" fillId="0" borderId="14" xfId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6" fontId="3" fillId="0" borderId="15" xfId="1" applyNumberFormat="1" applyFont="1" applyBorder="1" applyAlignment="1">
      <alignment horizontal="right" vertical="center"/>
    </xf>
    <xf numFmtId="176" fontId="3" fillId="0" borderId="16" xfId="1" applyNumberFormat="1" applyFont="1" applyBorder="1" applyAlignment="1">
      <alignment horizontal="right" vertical="center"/>
    </xf>
    <xf numFmtId="176" fontId="0" fillId="0" borderId="0" xfId="1" applyNumberFormat="1" applyFont="1" applyAlignment="1">
      <alignment horizontal="right" vertical="center"/>
    </xf>
    <xf numFmtId="38" fontId="0" fillId="0" borderId="0" xfId="1" applyFont="1" applyAlignment="1">
      <alignment horizontal="left" vertical="center"/>
    </xf>
    <xf numFmtId="176" fontId="0" fillId="0" borderId="0" xfId="1" applyNumberFormat="1" applyFont="1" applyAlignment="1">
      <alignment horizontal="left" vertical="center"/>
    </xf>
    <xf numFmtId="38" fontId="3" fillId="0" borderId="8" xfId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0" fontId="0" fillId="0" borderId="17" xfId="0" applyBorder="1" applyAlignment="1">
      <alignment horizontal="distributed" vertical="center" indent="1"/>
    </xf>
    <xf numFmtId="0" fontId="0" fillId="0" borderId="19" xfId="0" applyBorder="1" applyAlignment="1">
      <alignment horizontal="distributed" vertical="center" indent="1"/>
    </xf>
    <xf numFmtId="0" fontId="0" fillId="0" borderId="18" xfId="0" applyBorder="1" applyAlignment="1">
      <alignment horizontal="distributed" vertical="center" indent="1"/>
    </xf>
    <xf numFmtId="0" fontId="0" fillId="0" borderId="20" xfId="0" applyBorder="1" applyAlignment="1">
      <alignment horizontal="distributed" vertical="center" indent="1"/>
    </xf>
    <xf numFmtId="0" fontId="7" fillId="0" borderId="1" xfId="0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right" vertical="center"/>
    </xf>
    <xf numFmtId="49" fontId="7" fillId="0" borderId="8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right" vertical="center"/>
    </xf>
    <xf numFmtId="49" fontId="7" fillId="0" borderId="6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20" xfId="0" applyFont="1" applyBorder="1" applyAlignment="1">
      <alignment horizontal="distributed" vertical="center" indent="1"/>
    </xf>
    <xf numFmtId="49" fontId="7" fillId="0" borderId="0" xfId="0" applyNumberFormat="1" applyFont="1" applyAlignment="1">
      <alignment horizontal="right" vertical="center"/>
    </xf>
    <xf numFmtId="49" fontId="7" fillId="0" borderId="23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/>
    </xf>
    <xf numFmtId="49" fontId="7" fillId="0" borderId="2" xfId="0" applyNumberFormat="1" applyFont="1" applyBorder="1" applyAlignment="1">
      <alignment horizontal="right" vertical="center"/>
    </xf>
    <xf numFmtId="49" fontId="7" fillId="0" borderId="9" xfId="0" applyNumberFormat="1" applyFont="1" applyBorder="1" applyAlignment="1">
      <alignment horizontal="right" vertical="center"/>
    </xf>
    <xf numFmtId="0" fontId="6" fillId="0" borderId="19" xfId="0" applyFont="1" applyBorder="1" applyAlignment="1">
      <alignment horizontal="distributed" vertical="center" indent="1"/>
    </xf>
    <xf numFmtId="0" fontId="8" fillId="0" borderId="19" xfId="0" applyFont="1" applyBorder="1" applyAlignment="1">
      <alignment horizontal="distributed" vertical="center"/>
    </xf>
    <xf numFmtId="0" fontId="5" fillId="0" borderId="19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49" fontId="7" fillId="0" borderId="25" xfId="0" applyNumberFormat="1" applyFont="1" applyBorder="1" applyAlignment="1">
      <alignment horizontal="right" vertical="center"/>
    </xf>
    <xf numFmtId="38" fontId="3" fillId="0" borderId="25" xfId="1" applyFont="1" applyBorder="1" applyAlignment="1">
      <alignment horizontal="right" vertical="center"/>
    </xf>
    <xf numFmtId="176" fontId="3" fillId="0" borderId="25" xfId="1" applyNumberFormat="1" applyFont="1" applyBorder="1" applyAlignment="1">
      <alignment horizontal="right" vertical="center"/>
    </xf>
    <xf numFmtId="0" fontId="5" fillId="0" borderId="27" xfId="0" applyFont="1" applyBorder="1" applyAlignment="1">
      <alignment horizontal="left" vertical="center"/>
    </xf>
    <xf numFmtId="38" fontId="7" fillId="2" borderId="1" xfId="1" applyFont="1" applyFill="1" applyBorder="1" applyAlignment="1">
      <alignment horizontal="center" vertical="center" wrapText="1"/>
    </xf>
    <xf numFmtId="38" fontId="3" fillId="2" borderId="1" xfId="1" applyFont="1" applyFill="1" applyBorder="1" applyAlignment="1">
      <alignment horizontal="right" vertical="center"/>
    </xf>
    <xf numFmtId="38" fontId="3" fillId="2" borderId="6" xfId="1" applyFont="1" applyFill="1" applyBorder="1" applyAlignment="1">
      <alignment horizontal="right" vertical="center"/>
    </xf>
    <xf numFmtId="38" fontId="3" fillId="2" borderId="14" xfId="1" applyFont="1" applyFill="1" applyBorder="1" applyAlignment="1">
      <alignment horizontal="right" vertical="center"/>
    </xf>
    <xf numFmtId="38" fontId="3" fillId="2" borderId="15" xfId="1" applyFont="1" applyFill="1" applyBorder="1" applyAlignment="1">
      <alignment horizontal="right" vertical="center"/>
    </xf>
    <xf numFmtId="38" fontId="3" fillId="2" borderId="16" xfId="1" applyFont="1" applyFill="1" applyBorder="1" applyAlignment="1">
      <alignment horizontal="right" vertical="center"/>
    </xf>
    <xf numFmtId="38" fontId="3" fillId="2" borderId="7" xfId="1" applyFont="1" applyFill="1" applyBorder="1" applyAlignment="1">
      <alignment horizontal="right" vertical="center"/>
    </xf>
    <xf numFmtId="38" fontId="3" fillId="2" borderId="25" xfId="1" applyFont="1" applyFill="1" applyBorder="1" applyAlignment="1">
      <alignment horizontal="right" vertical="center"/>
    </xf>
    <xf numFmtId="38" fontId="3" fillId="2" borderId="8" xfId="1" applyFont="1" applyFill="1" applyBorder="1" applyAlignment="1">
      <alignment horizontal="right" vertical="center"/>
    </xf>
    <xf numFmtId="38" fontId="0" fillId="2" borderId="1" xfId="1" applyFont="1" applyFill="1" applyBorder="1" applyAlignment="1">
      <alignment horizontal="right" vertical="center"/>
    </xf>
    <xf numFmtId="38" fontId="0" fillId="2" borderId="14" xfId="1" applyFont="1" applyFill="1" applyBorder="1" applyAlignment="1">
      <alignment horizontal="right" vertical="center"/>
    </xf>
    <xf numFmtId="38" fontId="0" fillId="2" borderId="15" xfId="1" applyFont="1" applyFill="1" applyBorder="1" applyAlignment="1">
      <alignment horizontal="right" vertical="center"/>
    </xf>
    <xf numFmtId="176" fontId="3" fillId="2" borderId="1" xfId="1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76" fontId="3" fillId="2" borderId="6" xfId="1" applyNumberFormat="1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left" vertical="center"/>
    </xf>
    <xf numFmtId="0" fontId="0" fillId="0" borderId="23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38" fontId="0" fillId="0" borderId="8" xfId="1" applyFont="1" applyBorder="1" applyAlignment="1">
      <alignment horizontal="right" vertical="center"/>
    </xf>
    <xf numFmtId="38" fontId="0" fillId="2" borderId="8" xfId="1" applyFont="1" applyFill="1" applyBorder="1" applyAlignment="1">
      <alignment horizontal="right" vertical="center"/>
    </xf>
    <xf numFmtId="0" fontId="7" fillId="0" borderId="31" xfId="0" applyFont="1" applyBorder="1" applyAlignment="1">
      <alignment horizontal="distributed" vertical="center"/>
    </xf>
    <xf numFmtId="38" fontId="3" fillId="0" borderId="30" xfId="1" applyFont="1" applyBorder="1" applyAlignment="1">
      <alignment horizontal="right" vertical="center"/>
    </xf>
    <xf numFmtId="38" fontId="3" fillId="2" borderId="30" xfId="1" applyFont="1" applyFill="1" applyBorder="1" applyAlignment="1">
      <alignment horizontal="right" vertical="center"/>
    </xf>
    <xf numFmtId="176" fontId="3" fillId="0" borderId="30" xfId="1" applyNumberFormat="1" applyFont="1" applyBorder="1" applyAlignment="1">
      <alignment horizontal="right" vertical="center"/>
    </xf>
    <xf numFmtId="0" fontId="5" fillId="0" borderId="3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 wrapText="1"/>
    </xf>
    <xf numFmtId="3" fontId="5" fillId="0" borderId="20" xfId="0" applyNumberFormat="1" applyFont="1" applyBorder="1" applyAlignment="1">
      <alignment horizontal="right" vertical="center" wrapText="1"/>
    </xf>
    <xf numFmtId="0" fontId="7" fillId="0" borderId="33" xfId="0" applyFont="1" applyBorder="1" applyAlignment="1">
      <alignment horizontal="distributed" vertical="center"/>
    </xf>
    <xf numFmtId="38" fontId="3" fillId="0" borderId="34" xfId="1" applyFont="1" applyBorder="1" applyAlignment="1">
      <alignment horizontal="right" vertical="center"/>
    </xf>
    <xf numFmtId="38" fontId="3" fillId="2" borderId="34" xfId="1" applyFont="1" applyFill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5" fillId="0" borderId="33" xfId="0" applyFont="1" applyBorder="1" applyAlignment="1">
      <alignment horizontal="left" vertical="center"/>
    </xf>
    <xf numFmtId="0" fontId="5" fillId="0" borderId="35" xfId="0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 shrinkToFit="1"/>
    </xf>
    <xf numFmtId="38" fontId="0" fillId="0" borderId="36" xfId="1" applyFont="1" applyBorder="1" applyAlignment="1">
      <alignment horizontal="center" vertical="center" shrinkToFit="1"/>
    </xf>
    <xf numFmtId="38" fontId="0" fillId="0" borderId="0" xfId="1" applyFont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9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0" fillId="0" borderId="3" xfId="0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9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distributed" vertical="center" indent="2"/>
    </xf>
    <xf numFmtId="0" fontId="6" fillId="0" borderId="4" xfId="0" applyFont="1" applyBorder="1" applyAlignment="1">
      <alignment horizontal="distributed" vertical="center" indent="2"/>
    </xf>
    <xf numFmtId="0" fontId="6" fillId="0" borderId="5" xfId="0" applyFont="1" applyBorder="1" applyAlignment="1">
      <alignment horizontal="distributed" vertical="center" indent="2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12" xfId="0" applyFill="1" applyBorder="1" applyAlignment="1">
      <alignment horizontal="distributed" vertical="center" indent="2"/>
    </xf>
    <xf numFmtId="0" fontId="0" fillId="2" borderId="24" xfId="0" applyFill="1" applyBorder="1" applyAlignment="1">
      <alignment horizontal="distributed" vertical="center" indent="2"/>
    </xf>
    <xf numFmtId="0" fontId="0" fillId="2" borderId="13" xfId="0" applyFill="1" applyBorder="1" applyAlignment="1">
      <alignment horizontal="distributed" vertical="center" indent="2"/>
    </xf>
    <xf numFmtId="0" fontId="0" fillId="0" borderId="12" xfId="0" applyBorder="1" applyAlignment="1">
      <alignment horizontal="distributed" vertical="center" indent="2"/>
    </xf>
    <xf numFmtId="0" fontId="0" fillId="0" borderId="24" xfId="0" applyBorder="1" applyAlignment="1">
      <alignment horizontal="distributed" vertical="center" indent="2"/>
    </xf>
    <xf numFmtId="0" fontId="0" fillId="0" borderId="13" xfId="0" applyBorder="1" applyAlignment="1">
      <alignment horizontal="distributed" vertical="center" indent="2"/>
    </xf>
    <xf numFmtId="0" fontId="0" fillId="0" borderId="26" xfId="0" applyBorder="1" applyAlignment="1">
      <alignment horizontal="distributed" vertical="center" indent="2"/>
    </xf>
    <xf numFmtId="0" fontId="0" fillId="0" borderId="27" xfId="0" applyBorder="1" applyAlignment="1">
      <alignment horizontal="distributed" vertical="center" indent="2"/>
    </xf>
    <xf numFmtId="0" fontId="0" fillId="0" borderId="28" xfId="0" applyBorder="1" applyAlignment="1">
      <alignment horizontal="distributed" vertical="center" indent="2"/>
    </xf>
    <xf numFmtId="0" fontId="0" fillId="0" borderId="9" xfId="0" applyBorder="1" applyAlignment="1">
      <alignment horizontal="distributed" vertical="center" indent="2"/>
    </xf>
    <xf numFmtId="0" fontId="0" fillId="0" borderId="23" xfId="0" applyBorder="1" applyAlignment="1">
      <alignment horizontal="distributed" vertical="center" indent="2"/>
    </xf>
    <xf numFmtId="0" fontId="0" fillId="0" borderId="10" xfId="0" applyBorder="1" applyAlignment="1">
      <alignment horizontal="distributed" vertical="center" indent="2"/>
    </xf>
    <xf numFmtId="0" fontId="7" fillId="0" borderId="4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distributed" vertical="center" indent="2"/>
    </xf>
    <xf numFmtId="0" fontId="3" fillId="2" borderId="24" xfId="0" applyFont="1" applyFill="1" applyBorder="1" applyAlignment="1">
      <alignment horizontal="distributed" vertical="center" indent="2"/>
    </xf>
    <xf numFmtId="0" fontId="3" fillId="2" borderId="13" xfId="0" applyFont="1" applyFill="1" applyBorder="1" applyAlignment="1">
      <alignment horizontal="distributed" vertical="center" indent="2"/>
    </xf>
    <xf numFmtId="0" fontId="4" fillId="2" borderId="12" xfId="0" applyFont="1" applyFill="1" applyBorder="1" applyAlignment="1">
      <alignment horizontal="distributed" vertical="center" indent="2"/>
    </xf>
    <xf numFmtId="0" fontId="4" fillId="2" borderId="24" xfId="0" applyFont="1" applyFill="1" applyBorder="1" applyAlignment="1">
      <alignment horizontal="distributed" vertical="center" indent="2"/>
    </xf>
    <xf numFmtId="0" fontId="4" fillId="2" borderId="13" xfId="0" applyFont="1" applyFill="1" applyBorder="1" applyAlignment="1">
      <alignment horizontal="distributed" vertical="center" indent="2"/>
    </xf>
    <xf numFmtId="0" fontId="7" fillId="0" borderId="3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38" fontId="3" fillId="0" borderId="37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38" fontId="3" fillId="0" borderId="37" xfId="1" applyFont="1" applyBorder="1" applyAlignment="1">
      <alignment horizontal="right" vertical="center"/>
    </xf>
    <xf numFmtId="38" fontId="3" fillId="0" borderId="38" xfId="1" applyFont="1" applyBorder="1" applyAlignment="1">
      <alignment horizontal="right" vertical="center"/>
    </xf>
    <xf numFmtId="38" fontId="11" fillId="0" borderId="0" xfId="1" applyFont="1" applyAlignment="1">
      <alignment horizontal="center" vertical="center"/>
    </xf>
    <xf numFmtId="38" fontId="12" fillId="0" borderId="0" xfId="1" applyFont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1905000</xdr:colOff>
      <xdr:row>0</xdr:row>
      <xdr:rowOff>28575</xdr:rowOff>
    </xdr:from>
    <xdr:to>
      <xdr:col>9</xdr:col>
      <xdr:colOff>686250</xdr:colOff>
      <xdr:row>1</xdr:row>
      <xdr:rowOff>270075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20422B2-846A-4EBC-A5D0-4B7C46DD82CB}"/>
            </a:ext>
          </a:extLst>
        </xdr:cNvPr>
        <xdr:cNvSpPr txBox="1"/>
      </xdr:nvSpPr>
      <xdr:spPr>
        <a:xfrm>
          <a:off x="7067550" y="28575"/>
          <a:ext cx="972000" cy="432000"/>
        </a:xfrm>
        <a:prstGeom prst="rect">
          <a:avLst/>
        </a:prstGeom>
        <a:solidFill>
          <a:sysClr val="window" lastClr="FFFFFF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0</xdr:row>
      <xdr:rowOff>38100</xdr:rowOff>
    </xdr:from>
    <xdr:to>
      <xdr:col>11</xdr:col>
      <xdr:colOff>667200</xdr:colOff>
      <xdr:row>1</xdr:row>
      <xdr:rowOff>279600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52A9B39-C145-4C28-AC7D-EFD1E36CA4CD}"/>
            </a:ext>
          </a:extLst>
        </xdr:cNvPr>
        <xdr:cNvSpPr txBox="1"/>
      </xdr:nvSpPr>
      <xdr:spPr>
        <a:xfrm>
          <a:off x="7096125" y="38100"/>
          <a:ext cx="972000" cy="432000"/>
        </a:xfrm>
        <a:prstGeom prst="rect">
          <a:avLst/>
        </a:prstGeom>
        <a:solidFill>
          <a:sysClr val="window" lastClr="FFFFFF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5"/>
  <sheetViews>
    <sheetView tabSelected="1" workbookViewId="0"/>
  </sheetViews>
  <sheetFormatPr defaultColWidth="9.375" defaultRowHeight="15" customHeight="1" x14ac:dyDescent="0.15"/>
  <cols>
    <col min="1" max="1" width="3.125" style="3" customWidth="1"/>
    <col min="2" max="2" width="3.125" style="2" customWidth="1"/>
    <col min="3" max="3" width="0.625" style="2" customWidth="1"/>
    <col min="4" max="4" width="29.625" style="2" customWidth="1"/>
    <col min="5" max="5" width="0.625" style="2" customWidth="1"/>
    <col min="6" max="7" width="10" style="4" customWidth="1"/>
    <col min="8" max="8" width="11.25" style="4" customWidth="1"/>
    <col min="9" max="9" width="28.75" style="1" customWidth="1"/>
    <col min="10" max="16384" width="9.375" style="1"/>
  </cols>
  <sheetData>
    <row r="1" spans="1:10" ht="15" customHeight="1" x14ac:dyDescent="0.15">
      <c r="A1" s="1" t="s">
        <v>0</v>
      </c>
      <c r="B1" s="1"/>
      <c r="C1" s="1"/>
      <c r="D1" s="1"/>
      <c r="E1" s="1"/>
      <c r="F1" s="18"/>
      <c r="G1" s="18"/>
      <c r="H1" s="18"/>
    </row>
    <row r="2" spans="1:10" s="40" customFormat="1" ht="22.5" customHeight="1" x14ac:dyDescent="0.1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ht="15" customHeight="1" x14ac:dyDescent="0.15">
      <c r="A3" s="38" t="s">
        <v>2</v>
      </c>
      <c r="B3" s="1"/>
      <c r="C3" s="1"/>
      <c r="D3" s="1"/>
      <c r="E3" s="1"/>
      <c r="F3" s="18"/>
      <c r="G3" s="18"/>
      <c r="H3" s="18"/>
      <c r="J3" s="3" t="s">
        <v>3</v>
      </c>
    </row>
    <row r="4" spans="1:10" s="2" customFormat="1" ht="26.25" customHeight="1" x14ac:dyDescent="0.15">
      <c r="A4" s="26"/>
      <c r="B4" s="122" t="s">
        <v>4</v>
      </c>
      <c r="C4" s="123"/>
      <c r="D4" s="123"/>
      <c r="E4" s="124"/>
      <c r="F4" s="28" t="s">
        <v>82</v>
      </c>
      <c r="G4" s="60" t="s">
        <v>83</v>
      </c>
      <c r="H4" s="27" t="s">
        <v>5</v>
      </c>
      <c r="I4" s="125" t="s">
        <v>6</v>
      </c>
      <c r="J4" s="126"/>
    </row>
    <row r="5" spans="1:10" ht="21" customHeight="1" x14ac:dyDescent="0.15">
      <c r="A5" s="34" t="s">
        <v>7</v>
      </c>
      <c r="B5" s="118" t="s">
        <v>8</v>
      </c>
      <c r="C5" s="119"/>
      <c r="D5" s="119"/>
      <c r="E5" s="120"/>
      <c r="F5" s="6"/>
      <c r="G5" s="61"/>
      <c r="H5" s="13">
        <f>G5-F5</f>
        <v>0</v>
      </c>
      <c r="I5" s="53"/>
      <c r="J5" s="91"/>
    </row>
    <row r="6" spans="1:10" ht="21" customHeight="1" x14ac:dyDescent="0.15">
      <c r="A6" s="34" t="s">
        <v>9</v>
      </c>
      <c r="B6" s="118" t="s">
        <v>10</v>
      </c>
      <c r="C6" s="119"/>
      <c r="D6" s="119"/>
      <c r="E6" s="120"/>
      <c r="F6" s="6"/>
      <c r="G6" s="61"/>
      <c r="H6" s="13">
        <f t="shared" ref="H6:H20" si="0">G6-F6</f>
        <v>0</v>
      </c>
      <c r="I6" s="53" t="s">
        <v>11</v>
      </c>
      <c r="J6" s="91"/>
    </row>
    <row r="7" spans="1:10" ht="21" customHeight="1" x14ac:dyDescent="0.15">
      <c r="A7" s="34" t="s">
        <v>12</v>
      </c>
      <c r="B7" s="118" t="s">
        <v>13</v>
      </c>
      <c r="C7" s="119"/>
      <c r="D7" s="119"/>
      <c r="E7" s="120"/>
      <c r="F7" s="6"/>
      <c r="G7" s="61"/>
      <c r="H7" s="13">
        <f t="shared" si="0"/>
        <v>0</v>
      </c>
      <c r="I7" s="53"/>
      <c r="J7" s="91"/>
    </row>
    <row r="8" spans="1:10" ht="21" customHeight="1" x14ac:dyDescent="0.15">
      <c r="A8" s="32" t="s">
        <v>14</v>
      </c>
      <c r="B8" s="127" t="s">
        <v>15</v>
      </c>
      <c r="C8" s="128"/>
      <c r="D8" s="128"/>
      <c r="E8" s="129"/>
      <c r="F8" s="62">
        <f>SUM(F9:F16)</f>
        <v>0</v>
      </c>
      <c r="G8" s="62">
        <f t="shared" ref="G8:H8" si="1">SUM(G9:G16)</f>
        <v>250000</v>
      </c>
      <c r="H8" s="75">
        <f t="shared" si="1"/>
        <v>250000</v>
      </c>
      <c r="I8" s="76"/>
      <c r="J8" s="95"/>
    </row>
    <row r="9" spans="1:10" ht="21" customHeight="1" x14ac:dyDescent="0.15">
      <c r="A9" s="29"/>
      <c r="B9" s="31" t="s">
        <v>7</v>
      </c>
      <c r="C9" s="44"/>
      <c r="D9" s="35" t="s">
        <v>16</v>
      </c>
      <c r="E9" s="35"/>
      <c r="F9" s="10"/>
      <c r="G9" s="63">
        <v>250000</v>
      </c>
      <c r="H9" s="14">
        <f t="shared" si="0"/>
        <v>250000</v>
      </c>
      <c r="I9" s="9" t="s">
        <v>17</v>
      </c>
      <c r="J9" s="87"/>
    </row>
    <row r="10" spans="1:10" ht="21" customHeight="1" x14ac:dyDescent="0.15">
      <c r="A10" s="29"/>
      <c r="B10" s="29" t="s">
        <v>9</v>
      </c>
      <c r="C10" s="42"/>
      <c r="D10" s="50" t="s">
        <v>18</v>
      </c>
      <c r="E10" s="36"/>
      <c r="F10" s="11"/>
      <c r="G10" s="64"/>
      <c r="H10" s="15">
        <f t="shared" si="0"/>
        <v>0</v>
      </c>
      <c r="I10" s="51"/>
      <c r="J10" s="88"/>
    </row>
    <row r="11" spans="1:10" ht="21" customHeight="1" x14ac:dyDescent="0.15">
      <c r="A11" s="29"/>
      <c r="B11" s="29" t="s">
        <v>12</v>
      </c>
      <c r="C11" s="42"/>
      <c r="D11" s="36" t="s">
        <v>19</v>
      </c>
      <c r="E11" s="36"/>
      <c r="F11" s="11"/>
      <c r="G11" s="64"/>
      <c r="H11" s="15">
        <f t="shared" si="0"/>
        <v>0</v>
      </c>
      <c r="I11" s="51"/>
      <c r="J11" s="88"/>
    </row>
    <row r="12" spans="1:10" ht="21" customHeight="1" x14ac:dyDescent="0.15">
      <c r="A12" s="29"/>
      <c r="B12" s="29" t="s">
        <v>14</v>
      </c>
      <c r="C12" s="42"/>
      <c r="D12" s="36" t="s">
        <v>20</v>
      </c>
      <c r="E12" s="36"/>
      <c r="F12" s="11"/>
      <c r="G12" s="64"/>
      <c r="H12" s="15">
        <f t="shared" si="0"/>
        <v>0</v>
      </c>
      <c r="I12" s="51"/>
      <c r="J12" s="88"/>
    </row>
    <row r="13" spans="1:10" ht="21" customHeight="1" x14ac:dyDescent="0.15">
      <c r="A13" s="29"/>
      <c r="B13" s="29" t="s">
        <v>21</v>
      </c>
      <c r="C13" s="42"/>
      <c r="D13" s="102" t="s">
        <v>84</v>
      </c>
      <c r="E13" s="36"/>
      <c r="F13" s="11"/>
      <c r="G13" s="64"/>
      <c r="H13" s="15">
        <f t="shared" si="0"/>
        <v>0</v>
      </c>
      <c r="I13" s="51"/>
      <c r="J13" s="88"/>
    </row>
    <row r="14" spans="1:10" ht="21" customHeight="1" x14ac:dyDescent="0.15">
      <c r="A14" s="29"/>
      <c r="B14" s="29" t="s">
        <v>22</v>
      </c>
      <c r="C14" s="42"/>
      <c r="D14" s="36" t="s">
        <v>23</v>
      </c>
      <c r="E14" s="36"/>
      <c r="F14" s="11"/>
      <c r="G14" s="64"/>
      <c r="H14" s="15">
        <f t="shared" si="0"/>
        <v>0</v>
      </c>
      <c r="I14" s="51"/>
      <c r="J14" s="88"/>
    </row>
    <row r="15" spans="1:10" ht="21" customHeight="1" x14ac:dyDescent="0.15">
      <c r="A15" s="29"/>
      <c r="B15" s="29" t="s">
        <v>24</v>
      </c>
      <c r="C15" s="42"/>
      <c r="D15" s="81" t="s">
        <v>85</v>
      </c>
      <c r="E15" s="36"/>
      <c r="F15" s="11"/>
      <c r="G15" s="64"/>
      <c r="H15" s="15">
        <f t="shared" si="0"/>
        <v>0</v>
      </c>
      <c r="I15" s="51"/>
      <c r="J15" s="88"/>
    </row>
    <row r="16" spans="1:10" ht="21" customHeight="1" x14ac:dyDescent="0.15">
      <c r="A16" s="30"/>
      <c r="B16" s="30" t="s">
        <v>25</v>
      </c>
      <c r="C16" s="43"/>
      <c r="D16" s="37" t="s">
        <v>26</v>
      </c>
      <c r="E16" s="37"/>
      <c r="F16" s="12"/>
      <c r="G16" s="65"/>
      <c r="H16" s="16">
        <f t="shared" si="0"/>
        <v>0</v>
      </c>
      <c r="I16" s="52"/>
      <c r="J16" s="96"/>
    </row>
    <row r="17" spans="1:10" ht="21" customHeight="1" x14ac:dyDescent="0.15">
      <c r="A17" s="29" t="s">
        <v>21</v>
      </c>
      <c r="B17" s="130" t="s">
        <v>27</v>
      </c>
      <c r="C17" s="131"/>
      <c r="D17" s="131"/>
      <c r="E17" s="132"/>
      <c r="F17" s="45"/>
      <c r="G17" s="66"/>
      <c r="H17" s="46">
        <f t="shared" si="0"/>
        <v>0</v>
      </c>
      <c r="I17" s="54" t="s">
        <v>28</v>
      </c>
      <c r="J17" s="98"/>
    </row>
    <row r="18" spans="1:10" ht="21" customHeight="1" x14ac:dyDescent="0.15">
      <c r="A18" s="34" t="s">
        <v>22</v>
      </c>
      <c r="B18" s="118" t="s">
        <v>29</v>
      </c>
      <c r="C18" s="119"/>
      <c r="D18" s="119"/>
      <c r="E18" s="120"/>
      <c r="F18" s="6"/>
      <c r="G18" s="61"/>
      <c r="H18" s="13">
        <f t="shared" si="0"/>
        <v>0</v>
      </c>
      <c r="I18" s="53" t="s">
        <v>30</v>
      </c>
      <c r="J18" s="91"/>
    </row>
    <row r="19" spans="1:10" ht="21" customHeight="1" thickBot="1" x14ac:dyDescent="0.2">
      <c r="A19" s="56" t="s">
        <v>24</v>
      </c>
      <c r="B19" s="133" t="s">
        <v>31</v>
      </c>
      <c r="C19" s="134"/>
      <c r="D19" s="134"/>
      <c r="E19" s="135"/>
      <c r="F19" s="57"/>
      <c r="G19" s="67"/>
      <c r="H19" s="58">
        <f t="shared" si="0"/>
        <v>0</v>
      </c>
      <c r="I19" s="59" t="s">
        <v>32</v>
      </c>
      <c r="J19" s="92"/>
    </row>
    <row r="20" spans="1:10" ht="21" customHeight="1" thickTop="1" x14ac:dyDescent="0.15">
      <c r="A20" s="30"/>
      <c r="B20" s="136" t="s">
        <v>33</v>
      </c>
      <c r="C20" s="137"/>
      <c r="D20" s="137"/>
      <c r="E20" s="138"/>
      <c r="F20" s="20">
        <f>SUM(F5:F8,F17:F19)</f>
        <v>0</v>
      </c>
      <c r="G20" s="68">
        <f>SUM(G5:G8,G17:G19)</f>
        <v>250000</v>
      </c>
      <c r="H20" s="21">
        <f t="shared" si="0"/>
        <v>250000</v>
      </c>
      <c r="I20" s="55"/>
      <c r="J20" s="89"/>
    </row>
    <row r="21" spans="1:10" ht="15" customHeight="1" x14ac:dyDescent="0.15">
      <c r="H21" s="17"/>
    </row>
    <row r="22" spans="1:10" ht="15" customHeight="1" x14ac:dyDescent="0.15">
      <c r="A22" s="39" t="s">
        <v>34</v>
      </c>
      <c r="B22" s="1"/>
      <c r="C22" s="1"/>
      <c r="D22" s="1"/>
      <c r="E22" s="1"/>
      <c r="F22" s="18"/>
      <c r="G22" s="18"/>
      <c r="H22" s="19"/>
      <c r="J22" s="3" t="s">
        <v>3</v>
      </c>
    </row>
    <row r="23" spans="1:10" s="2" customFormat="1" ht="26.25" customHeight="1" x14ac:dyDescent="0.15">
      <c r="A23" s="26"/>
      <c r="B23" s="146" t="s">
        <v>4</v>
      </c>
      <c r="C23" s="139"/>
      <c r="D23" s="139"/>
      <c r="E23" s="125"/>
      <c r="F23" s="28" t="s">
        <v>82</v>
      </c>
      <c r="G23" s="60" t="s">
        <v>83</v>
      </c>
      <c r="H23" s="27" t="s">
        <v>5</v>
      </c>
      <c r="I23" s="139" t="s">
        <v>6</v>
      </c>
      <c r="J23" s="125"/>
    </row>
    <row r="24" spans="1:10" ht="21" customHeight="1" x14ac:dyDescent="0.15">
      <c r="A24" s="32" t="s">
        <v>7</v>
      </c>
      <c r="B24" s="140" t="s">
        <v>35</v>
      </c>
      <c r="C24" s="141"/>
      <c r="D24" s="141"/>
      <c r="E24" s="142"/>
      <c r="F24" s="69">
        <f>SUM(F25:F32)</f>
        <v>0</v>
      </c>
      <c r="G24" s="69">
        <f>SUM(G25:G32)</f>
        <v>0</v>
      </c>
      <c r="H24" s="72">
        <f>G24-F24</f>
        <v>0</v>
      </c>
      <c r="I24" s="73"/>
      <c r="J24" s="94"/>
    </row>
    <row r="25" spans="1:10" ht="21" customHeight="1" x14ac:dyDescent="0.15">
      <c r="A25" s="29"/>
      <c r="B25" s="31" t="s">
        <v>7</v>
      </c>
      <c r="C25" s="44"/>
      <c r="D25" s="22" t="s">
        <v>36</v>
      </c>
      <c r="E25" s="24"/>
      <c r="F25" s="7"/>
      <c r="G25" s="70"/>
      <c r="H25" s="14">
        <f t="shared" ref="H25:H45" si="2">G25-F25</f>
        <v>0</v>
      </c>
      <c r="I25" s="9" t="s">
        <v>37</v>
      </c>
      <c r="J25" s="87"/>
    </row>
    <row r="26" spans="1:10" ht="21" customHeight="1" x14ac:dyDescent="0.15">
      <c r="A26" s="29"/>
      <c r="B26" s="29" t="s">
        <v>9</v>
      </c>
      <c r="C26" s="47"/>
      <c r="D26" s="23" t="s">
        <v>38</v>
      </c>
      <c r="E26" s="25"/>
      <c r="F26" s="8"/>
      <c r="G26" s="71"/>
      <c r="H26" s="15">
        <f t="shared" si="2"/>
        <v>0</v>
      </c>
      <c r="I26" s="51" t="s">
        <v>39</v>
      </c>
      <c r="J26" s="88"/>
    </row>
    <row r="27" spans="1:10" ht="21" customHeight="1" x14ac:dyDescent="0.15">
      <c r="A27" s="29"/>
      <c r="B27" s="29" t="s">
        <v>12</v>
      </c>
      <c r="C27" s="47"/>
      <c r="D27" s="23" t="s">
        <v>40</v>
      </c>
      <c r="E27" s="25"/>
      <c r="F27" s="8"/>
      <c r="G27" s="71"/>
      <c r="H27" s="15">
        <f t="shared" si="2"/>
        <v>0</v>
      </c>
      <c r="I27" s="51"/>
      <c r="J27" s="88"/>
    </row>
    <row r="28" spans="1:10" ht="21" customHeight="1" x14ac:dyDescent="0.15">
      <c r="A28" s="29"/>
      <c r="B28" s="29" t="s">
        <v>14</v>
      </c>
      <c r="C28" s="47"/>
      <c r="D28" s="23" t="s">
        <v>41</v>
      </c>
      <c r="E28" s="25"/>
      <c r="F28" s="8"/>
      <c r="G28" s="71"/>
      <c r="H28" s="15">
        <f t="shared" si="2"/>
        <v>0</v>
      </c>
      <c r="I28" s="51" t="s">
        <v>42</v>
      </c>
      <c r="J28" s="88"/>
    </row>
    <row r="29" spans="1:10" ht="30" customHeight="1" x14ac:dyDescent="0.15">
      <c r="A29" s="29"/>
      <c r="B29" s="29" t="s">
        <v>21</v>
      </c>
      <c r="C29" s="47"/>
      <c r="D29" s="23" t="s">
        <v>43</v>
      </c>
      <c r="E29" s="25"/>
      <c r="F29" s="8"/>
      <c r="G29" s="71"/>
      <c r="H29" s="15">
        <f t="shared" si="2"/>
        <v>0</v>
      </c>
      <c r="I29" s="147" t="s">
        <v>44</v>
      </c>
      <c r="J29" s="148"/>
    </row>
    <row r="30" spans="1:10" ht="21" customHeight="1" x14ac:dyDescent="0.15">
      <c r="A30" s="29"/>
      <c r="B30" s="29" t="s">
        <v>22</v>
      </c>
      <c r="C30" s="47"/>
      <c r="D30" s="23" t="s">
        <v>45</v>
      </c>
      <c r="E30" s="25"/>
      <c r="F30" s="8"/>
      <c r="G30" s="71"/>
      <c r="H30" s="15">
        <f t="shared" si="2"/>
        <v>0</v>
      </c>
      <c r="I30" s="51" t="s">
        <v>46</v>
      </c>
      <c r="J30" s="88"/>
    </row>
    <row r="31" spans="1:10" ht="21" customHeight="1" x14ac:dyDescent="0.15">
      <c r="A31" s="29"/>
      <c r="B31" s="29" t="s">
        <v>24</v>
      </c>
      <c r="C31" s="47"/>
      <c r="D31" s="23" t="s">
        <v>47</v>
      </c>
      <c r="E31" s="25"/>
      <c r="F31" s="8"/>
      <c r="G31" s="71"/>
      <c r="H31" s="15">
        <f t="shared" si="2"/>
        <v>0</v>
      </c>
      <c r="I31" s="51" t="s">
        <v>48</v>
      </c>
      <c r="J31" s="88"/>
    </row>
    <row r="32" spans="1:10" ht="21" customHeight="1" x14ac:dyDescent="0.15">
      <c r="A32" s="30"/>
      <c r="B32" s="30" t="s">
        <v>49</v>
      </c>
      <c r="C32" s="48"/>
      <c r="D32" s="77" t="s">
        <v>50</v>
      </c>
      <c r="E32" s="78"/>
      <c r="F32" s="79"/>
      <c r="G32" s="80"/>
      <c r="H32" s="21">
        <f t="shared" si="2"/>
        <v>0</v>
      </c>
      <c r="I32" s="55" t="s">
        <v>51</v>
      </c>
      <c r="J32" s="89"/>
    </row>
    <row r="33" spans="1:10" ht="21" customHeight="1" x14ac:dyDescent="0.15">
      <c r="A33" s="32" t="s">
        <v>9</v>
      </c>
      <c r="B33" s="143" t="s">
        <v>52</v>
      </c>
      <c r="C33" s="144"/>
      <c r="D33" s="144"/>
      <c r="E33" s="145"/>
      <c r="F33" s="69">
        <f>SUM(F34:F40)</f>
        <v>0</v>
      </c>
      <c r="G33" s="69">
        <f>SUM(G34:G40)</f>
        <v>0</v>
      </c>
      <c r="H33" s="72">
        <f t="shared" si="2"/>
        <v>0</v>
      </c>
      <c r="I33" s="74"/>
      <c r="J33" s="93"/>
    </row>
    <row r="34" spans="1:10" ht="21" customHeight="1" x14ac:dyDescent="0.15">
      <c r="A34" s="29"/>
      <c r="B34" s="31" t="s">
        <v>7</v>
      </c>
      <c r="C34" s="44"/>
      <c r="D34" s="22" t="s">
        <v>53</v>
      </c>
      <c r="E34" s="24"/>
      <c r="F34" s="7"/>
      <c r="G34" s="70"/>
      <c r="H34" s="14">
        <f t="shared" si="2"/>
        <v>0</v>
      </c>
      <c r="I34" s="9" t="s">
        <v>54</v>
      </c>
      <c r="J34" s="87"/>
    </row>
    <row r="35" spans="1:10" ht="21" customHeight="1" x14ac:dyDescent="0.15">
      <c r="A35" s="29"/>
      <c r="B35" s="29" t="s">
        <v>9</v>
      </c>
      <c r="C35" s="47"/>
      <c r="D35" s="23" t="s">
        <v>55</v>
      </c>
      <c r="E35" s="25"/>
      <c r="F35" s="8"/>
      <c r="G35" s="71"/>
      <c r="H35" s="15">
        <f t="shared" si="2"/>
        <v>0</v>
      </c>
      <c r="I35" s="51" t="s">
        <v>30</v>
      </c>
      <c r="J35" s="88"/>
    </row>
    <row r="36" spans="1:10" ht="21" customHeight="1" x14ac:dyDescent="0.15">
      <c r="A36" s="33"/>
      <c r="B36" s="29" t="s">
        <v>12</v>
      </c>
      <c r="C36" s="47"/>
      <c r="D36" s="23" t="s">
        <v>56</v>
      </c>
      <c r="E36" s="25"/>
      <c r="F36" s="8"/>
      <c r="G36" s="71"/>
      <c r="H36" s="15">
        <f t="shared" si="2"/>
        <v>0</v>
      </c>
      <c r="I36" s="51" t="s">
        <v>57</v>
      </c>
      <c r="J36" s="88"/>
    </row>
    <row r="37" spans="1:10" ht="21" customHeight="1" x14ac:dyDescent="0.15">
      <c r="A37" s="33"/>
      <c r="B37" s="29" t="s">
        <v>58</v>
      </c>
      <c r="C37" s="47"/>
      <c r="D37" s="23" t="s">
        <v>20</v>
      </c>
      <c r="E37" s="25"/>
      <c r="F37" s="8"/>
      <c r="G37" s="71"/>
      <c r="H37" s="15">
        <f t="shared" si="2"/>
        <v>0</v>
      </c>
      <c r="I37" s="51" t="s">
        <v>59</v>
      </c>
      <c r="J37" s="88"/>
    </row>
    <row r="38" spans="1:10" ht="21" customHeight="1" x14ac:dyDescent="0.15">
      <c r="A38" s="33"/>
      <c r="B38" s="29" t="s">
        <v>60</v>
      </c>
      <c r="C38" s="47"/>
      <c r="D38" s="23" t="s">
        <v>84</v>
      </c>
      <c r="E38" s="25"/>
      <c r="F38" s="8"/>
      <c r="G38" s="71"/>
      <c r="H38" s="15">
        <f t="shared" si="2"/>
        <v>0</v>
      </c>
      <c r="I38" s="51" t="s">
        <v>57</v>
      </c>
      <c r="J38" s="88"/>
    </row>
    <row r="39" spans="1:10" ht="21" customHeight="1" x14ac:dyDescent="0.15">
      <c r="A39" s="33"/>
      <c r="B39" s="29" t="s">
        <v>61</v>
      </c>
      <c r="C39" s="47"/>
      <c r="D39" s="49" t="s">
        <v>23</v>
      </c>
      <c r="E39" s="41"/>
      <c r="F39" s="8"/>
      <c r="G39" s="71"/>
      <c r="H39" s="15">
        <f t="shared" si="2"/>
        <v>0</v>
      </c>
      <c r="I39" s="51" t="s">
        <v>62</v>
      </c>
      <c r="J39" s="88"/>
    </row>
    <row r="40" spans="1:10" ht="21" customHeight="1" x14ac:dyDescent="0.15">
      <c r="A40" s="33"/>
      <c r="B40" s="29" t="s">
        <v>63</v>
      </c>
      <c r="C40" s="47"/>
      <c r="D40" s="23" t="s">
        <v>86</v>
      </c>
      <c r="E40" s="25"/>
      <c r="F40" s="8"/>
      <c r="G40" s="71"/>
      <c r="H40" s="15">
        <f t="shared" si="2"/>
        <v>0</v>
      </c>
      <c r="I40" s="51" t="s">
        <v>57</v>
      </c>
      <c r="J40" s="88"/>
    </row>
    <row r="41" spans="1:10" ht="21" customHeight="1" x14ac:dyDescent="0.15">
      <c r="A41" s="34" t="s">
        <v>64</v>
      </c>
      <c r="B41" s="118" t="s">
        <v>65</v>
      </c>
      <c r="C41" s="119"/>
      <c r="D41" s="119"/>
      <c r="E41" s="120"/>
      <c r="F41" s="5"/>
      <c r="G41" s="69"/>
      <c r="H41" s="13">
        <f t="shared" si="2"/>
        <v>0</v>
      </c>
      <c r="I41" s="53" t="s">
        <v>66</v>
      </c>
      <c r="J41" s="91"/>
    </row>
    <row r="42" spans="1:10" ht="21" customHeight="1" x14ac:dyDescent="0.15">
      <c r="A42" s="34" t="s">
        <v>58</v>
      </c>
      <c r="B42" s="118" t="s">
        <v>67</v>
      </c>
      <c r="C42" s="119"/>
      <c r="D42" s="119"/>
      <c r="E42" s="120"/>
      <c r="F42" s="5"/>
      <c r="G42" s="69"/>
      <c r="H42" s="13">
        <f t="shared" si="2"/>
        <v>0</v>
      </c>
      <c r="I42" s="53" t="s">
        <v>68</v>
      </c>
      <c r="J42" s="91"/>
    </row>
    <row r="43" spans="1:10" ht="21" customHeight="1" x14ac:dyDescent="0.15">
      <c r="A43" s="34" t="s">
        <v>60</v>
      </c>
      <c r="B43" s="118" t="s">
        <v>69</v>
      </c>
      <c r="C43" s="119"/>
      <c r="D43" s="119"/>
      <c r="E43" s="120"/>
      <c r="F43" s="5"/>
      <c r="G43" s="69"/>
      <c r="H43" s="13">
        <f t="shared" si="2"/>
        <v>0</v>
      </c>
      <c r="I43" s="53"/>
      <c r="J43" s="91"/>
    </row>
    <row r="44" spans="1:10" ht="21" customHeight="1" thickBot="1" x14ac:dyDescent="0.2">
      <c r="A44" s="56" t="s">
        <v>61</v>
      </c>
      <c r="B44" s="133" t="s">
        <v>70</v>
      </c>
      <c r="C44" s="134"/>
      <c r="D44" s="134"/>
      <c r="E44" s="135"/>
      <c r="F44" s="57"/>
      <c r="G44" s="67"/>
      <c r="H44" s="58">
        <f t="shared" si="2"/>
        <v>0</v>
      </c>
      <c r="I44" s="59"/>
      <c r="J44" s="92"/>
    </row>
    <row r="45" spans="1:10" ht="21" customHeight="1" thickTop="1" x14ac:dyDescent="0.15">
      <c r="A45" s="30"/>
      <c r="B45" s="136" t="s">
        <v>33</v>
      </c>
      <c r="C45" s="137"/>
      <c r="D45" s="137"/>
      <c r="E45" s="138"/>
      <c r="F45" s="20">
        <f>SUM(F24,F33,F41,F42,F43,F44)</f>
        <v>0</v>
      </c>
      <c r="G45" s="68">
        <f>SUM(G24,G33,G41,G42,G43,G44)</f>
        <v>0</v>
      </c>
      <c r="H45" s="21">
        <f t="shared" si="2"/>
        <v>0</v>
      </c>
      <c r="I45" s="55"/>
      <c r="J45" s="89"/>
    </row>
  </sheetData>
  <mergeCells count="21">
    <mergeCell ref="B44:E44"/>
    <mergeCell ref="B45:E45"/>
    <mergeCell ref="I23:J23"/>
    <mergeCell ref="B24:E24"/>
    <mergeCell ref="B33:E33"/>
    <mergeCell ref="B41:E41"/>
    <mergeCell ref="B42:E42"/>
    <mergeCell ref="B43:E43"/>
    <mergeCell ref="B23:E23"/>
    <mergeCell ref="I29:J29"/>
    <mergeCell ref="B8:E8"/>
    <mergeCell ref="B17:E17"/>
    <mergeCell ref="B18:E18"/>
    <mergeCell ref="B19:E19"/>
    <mergeCell ref="B20:E20"/>
    <mergeCell ref="B7:E7"/>
    <mergeCell ref="A2:J2"/>
    <mergeCell ref="B4:E4"/>
    <mergeCell ref="I4:J4"/>
    <mergeCell ref="B5:E5"/>
    <mergeCell ref="B6:E6"/>
  </mergeCells>
  <phoneticPr fontId="1"/>
  <pageMargins left="0.78740157480314965" right="0.19685039370078741" top="0.59055118110236227" bottom="0.19685039370078741" header="0.39370078740157483" footer="0.39370078740157483"/>
  <pageSetup paperSize="9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2AB7A-826E-4B74-A99C-444C61B33EAE}">
  <dimension ref="A1:J45"/>
  <sheetViews>
    <sheetView workbookViewId="0"/>
  </sheetViews>
  <sheetFormatPr defaultColWidth="9.375" defaultRowHeight="15" customHeight="1" x14ac:dyDescent="0.15"/>
  <cols>
    <col min="1" max="1" width="3.125" style="3" customWidth="1"/>
    <col min="2" max="2" width="3.125" style="2" customWidth="1"/>
    <col min="3" max="3" width="0.625" style="2" customWidth="1"/>
    <col min="4" max="4" width="29.625" style="2" customWidth="1"/>
    <col min="5" max="5" width="0.625" style="2" customWidth="1"/>
    <col min="6" max="7" width="10" style="4" customWidth="1"/>
    <col min="8" max="8" width="11.25" style="4" customWidth="1"/>
    <col min="9" max="9" width="28.75" style="1" customWidth="1"/>
    <col min="10" max="10" width="9.375" style="1" customWidth="1"/>
    <col min="11" max="16384" width="9.375" style="1"/>
  </cols>
  <sheetData>
    <row r="1" spans="1:10" ht="15" customHeight="1" x14ac:dyDescent="0.15">
      <c r="A1" s="1" t="s">
        <v>0</v>
      </c>
      <c r="B1" s="1"/>
      <c r="C1" s="1"/>
      <c r="D1" s="1"/>
      <c r="E1" s="1"/>
      <c r="F1" s="18"/>
      <c r="G1" s="18"/>
      <c r="H1" s="18"/>
    </row>
    <row r="2" spans="1:10" s="40" customFormat="1" ht="22.5" customHeight="1" x14ac:dyDescent="0.1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ht="15" customHeight="1" x14ac:dyDescent="0.15">
      <c r="A3" s="38" t="s">
        <v>2</v>
      </c>
      <c r="B3" s="1"/>
      <c r="C3" s="1"/>
      <c r="D3" s="1"/>
      <c r="E3" s="1"/>
      <c r="F3" s="18"/>
      <c r="G3" s="18"/>
      <c r="H3" s="18"/>
      <c r="J3" s="3" t="s">
        <v>3</v>
      </c>
    </row>
    <row r="4" spans="1:10" s="2" customFormat="1" ht="26.25" customHeight="1" x14ac:dyDescent="0.15">
      <c r="A4" s="26"/>
      <c r="B4" s="122" t="s">
        <v>4</v>
      </c>
      <c r="C4" s="123"/>
      <c r="D4" s="123"/>
      <c r="E4" s="124"/>
      <c r="F4" s="28" t="s">
        <v>82</v>
      </c>
      <c r="G4" s="60" t="s">
        <v>83</v>
      </c>
      <c r="H4" s="27" t="s">
        <v>5</v>
      </c>
      <c r="I4" s="125" t="s">
        <v>6</v>
      </c>
      <c r="J4" s="126"/>
    </row>
    <row r="5" spans="1:10" ht="21" customHeight="1" x14ac:dyDescent="0.15">
      <c r="A5" s="34" t="s">
        <v>7</v>
      </c>
      <c r="B5" s="118" t="s">
        <v>8</v>
      </c>
      <c r="C5" s="119"/>
      <c r="D5" s="119"/>
      <c r="E5" s="120"/>
      <c r="F5" s="6">
        <v>236180</v>
      </c>
      <c r="G5" s="61">
        <v>275215</v>
      </c>
      <c r="H5" s="13">
        <f>G5-F5</f>
        <v>39035</v>
      </c>
      <c r="I5" s="53"/>
      <c r="J5" s="91"/>
    </row>
    <row r="6" spans="1:10" ht="21" customHeight="1" x14ac:dyDescent="0.15">
      <c r="A6" s="34" t="s">
        <v>9</v>
      </c>
      <c r="B6" s="118" t="s">
        <v>10</v>
      </c>
      <c r="C6" s="119"/>
      <c r="D6" s="119"/>
      <c r="E6" s="120"/>
      <c r="F6" s="6">
        <v>185240</v>
      </c>
      <c r="G6" s="61">
        <v>189970</v>
      </c>
      <c r="H6" s="13">
        <f t="shared" ref="H6:H20" si="0">G6-F6</f>
        <v>4730</v>
      </c>
      <c r="I6" s="53" t="s">
        <v>71</v>
      </c>
      <c r="J6" s="91"/>
    </row>
    <row r="7" spans="1:10" ht="21" customHeight="1" x14ac:dyDescent="0.15">
      <c r="A7" s="34" t="s">
        <v>12</v>
      </c>
      <c r="B7" s="118" t="s">
        <v>13</v>
      </c>
      <c r="C7" s="119"/>
      <c r="D7" s="119"/>
      <c r="E7" s="120"/>
      <c r="F7" s="6">
        <v>0</v>
      </c>
      <c r="G7" s="61">
        <v>0</v>
      </c>
      <c r="H7" s="13">
        <f t="shared" si="0"/>
        <v>0</v>
      </c>
      <c r="I7" s="53"/>
      <c r="J7" s="91"/>
    </row>
    <row r="8" spans="1:10" ht="21" customHeight="1" x14ac:dyDescent="0.15">
      <c r="A8" s="32" t="s">
        <v>14</v>
      </c>
      <c r="B8" s="127" t="s">
        <v>15</v>
      </c>
      <c r="C8" s="128"/>
      <c r="D8" s="128"/>
      <c r="E8" s="129"/>
      <c r="F8" s="62">
        <f>SUM(F9:F16)</f>
        <v>647000</v>
      </c>
      <c r="G8" s="62">
        <f t="shared" ref="G8:H8" si="1">SUM(G9:G16)</f>
        <v>698000</v>
      </c>
      <c r="H8" s="75">
        <f t="shared" si="1"/>
        <v>51000</v>
      </c>
      <c r="I8" s="76"/>
      <c r="J8" s="95"/>
    </row>
    <row r="9" spans="1:10" ht="21" customHeight="1" x14ac:dyDescent="0.15">
      <c r="A9" s="29"/>
      <c r="B9" s="31" t="s">
        <v>7</v>
      </c>
      <c r="C9" s="44"/>
      <c r="D9" s="35" t="s">
        <v>16</v>
      </c>
      <c r="E9" s="35"/>
      <c r="F9" s="10">
        <v>250000</v>
      </c>
      <c r="G9" s="63">
        <v>250000</v>
      </c>
      <c r="H9" s="14">
        <f t="shared" si="0"/>
        <v>0</v>
      </c>
      <c r="I9" s="9" t="s">
        <v>17</v>
      </c>
      <c r="J9" s="87"/>
    </row>
    <row r="10" spans="1:10" ht="21" customHeight="1" x14ac:dyDescent="0.15">
      <c r="A10" s="29"/>
      <c r="B10" s="29" t="s">
        <v>9</v>
      </c>
      <c r="C10" s="42"/>
      <c r="D10" s="50" t="s">
        <v>18</v>
      </c>
      <c r="E10" s="36"/>
      <c r="F10" s="11">
        <v>90000</v>
      </c>
      <c r="G10" s="64">
        <v>90000</v>
      </c>
      <c r="H10" s="15">
        <f t="shared" si="0"/>
        <v>0</v>
      </c>
      <c r="I10" s="51"/>
      <c r="J10" s="88"/>
    </row>
    <row r="11" spans="1:10" ht="21" customHeight="1" x14ac:dyDescent="0.15">
      <c r="A11" s="29"/>
      <c r="B11" s="29" t="s">
        <v>12</v>
      </c>
      <c r="C11" s="42"/>
      <c r="D11" s="36" t="s">
        <v>19</v>
      </c>
      <c r="E11" s="36"/>
      <c r="F11" s="11">
        <v>105000</v>
      </c>
      <c r="G11" s="64">
        <v>106000</v>
      </c>
      <c r="H11" s="15">
        <f t="shared" si="0"/>
        <v>1000</v>
      </c>
      <c r="I11" s="51"/>
      <c r="J11" s="88"/>
    </row>
    <row r="12" spans="1:10" ht="21" customHeight="1" x14ac:dyDescent="0.15">
      <c r="A12" s="29"/>
      <c r="B12" s="29" t="s">
        <v>14</v>
      </c>
      <c r="C12" s="42"/>
      <c r="D12" s="36" t="s">
        <v>20</v>
      </c>
      <c r="E12" s="36"/>
      <c r="F12" s="11">
        <v>87000</v>
      </c>
      <c r="G12" s="64">
        <v>104000</v>
      </c>
      <c r="H12" s="15">
        <f t="shared" si="0"/>
        <v>17000</v>
      </c>
      <c r="I12" s="51"/>
      <c r="J12" s="88"/>
    </row>
    <row r="13" spans="1:10" ht="21" customHeight="1" x14ac:dyDescent="0.15">
      <c r="A13" s="29"/>
      <c r="B13" s="29" t="s">
        <v>21</v>
      </c>
      <c r="C13" s="42"/>
      <c r="D13" s="102" t="s">
        <v>84</v>
      </c>
      <c r="E13" s="102"/>
      <c r="F13" s="103">
        <v>115000</v>
      </c>
      <c r="G13" s="104">
        <v>0</v>
      </c>
      <c r="H13" s="105">
        <f t="shared" si="0"/>
        <v>-115000</v>
      </c>
      <c r="I13" s="106"/>
      <c r="J13" s="107"/>
    </row>
    <row r="14" spans="1:10" ht="21" customHeight="1" x14ac:dyDescent="0.15">
      <c r="A14" s="29"/>
      <c r="B14" s="29" t="s">
        <v>22</v>
      </c>
      <c r="C14" s="42"/>
      <c r="D14" s="36" t="s">
        <v>23</v>
      </c>
      <c r="E14" s="36"/>
      <c r="F14" s="11"/>
      <c r="G14" s="64">
        <v>60000</v>
      </c>
      <c r="H14" s="15">
        <f t="shared" si="0"/>
        <v>60000</v>
      </c>
      <c r="I14" s="51"/>
      <c r="J14" s="88"/>
    </row>
    <row r="15" spans="1:10" ht="21" customHeight="1" x14ac:dyDescent="0.15">
      <c r="A15" s="29"/>
      <c r="B15" s="29" t="s">
        <v>24</v>
      </c>
      <c r="C15" s="42"/>
      <c r="D15" s="81" t="s">
        <v>85</v>
      </c>
      <c r="E15" s="81"/>
      <c r="F15" s="82">
        <v>0</v>
      </c>
      <c r="G15" s="83">
        <v>88000</v>
      </c>
      <c r="H15" s="84">
        <f t="shared" si="0"/>
        <v>88000</v>
      </c>
      <c r="I15" s="85"/>
      <c r="J15" s="97"/>
    </row>
    <row r="16" spans="1:10" ht="21" customHeight="1" x14ac:dyDescent="0.15">
      <c r="A16" s="30"/>
      <c r="B16" s="30" t="s">
        <v>25</v>
      </c>
      <c r="C16" s="43"/>
      <c r="D16" s="37" t="s">
        <v>26</v>
      </c>
      <c r="E16" s="37"/>
      <c r="F16" s="12">
        <v>0</v>
      </c>
      <c r="G16" s="65">
        <v>0</v>
      </c>
      <c r="H16" s="16">
        <f t="shared" si="0"/>
        <v>0</v>
      </c>
      <c r="I16" s="52"/>
      <c r="J16" s="96"/>
    </row>
    <row r="17" spans="1:10" ht="21" customHeight="1" x14ac:dyDescent="0.15">
      <c r="A17" s="34" t="s">
        <v>21</v>
      </c>
      <c r="B17" s="130" t="s">
        <v>27</v>
      </c>
      <c r="C17" s="131"/>
      <c r="D17" s="131"/>
      <c r="E17" s="132"/>
      <c r="F17" s="45">
        <v>46000</v>
      </c>
      <c r="G17" s="66">
        <v>46000</v>
      </c>
      <c r="H17" s="46">
        <f t="shared" si="0"/>
        <v>0</v>
      </c>
      <c r="I17" s="54" t="s">
        <v>72</v>
      </c>
      <c r="J17" s="98"/>
    </row>
    <row r="18" spans="1:10" ht="21" customHeight="1" x14ac:dyDescent="0.15">
      <c r="A18" s="34" t="s">
        <v>22</v>
      </c>
      <c r="B18" s="118" t="s">
        <v>29</v>
      </c>
      <c r="C18" s="119"/>
      <c r="D18" s="119"/>
      <c r="E18" s="120"/>
      <c r="F18" s="6">
        <v>0</v>
      </c>
      <c r="G18" s="61">
        <v>0</v>
      </c>
      <c r="H18" s="13">
        <f t="shared" si="0"/>
        <v>0</v>
      </c>
      <c r="I18" s="53"/>
      <c r="J18" s="91"/>
    </row>
    <row r="19" spans="1:10" ht="21" customHeight="1" thickBot="1" x14ac:dyDescent="0.2">
      <c r="A19" s="56" t="s">
        <v>24</v>
      </c>
      <c r="B19" s="133" t="s">
        <v>31</v>
      </c>
      <c r="C19" s="134"/>
      <c r="D19" s="134"/>
      <c r="E19" s="135"/>
      <c r="F19" s="57">
        <v>48000</v>
      </c>
      <c r="G19" s="67">
        <v>48000</v>
      </c>
      <c r="H19" s="58">
        <f t="shared" si="0"/>
        <v>0</v>
      </c>
      <c r="I19" s="59" t="s">
        <v>73</v>
      </c>
      <c r="J19" s="92"/>
    </row>
    <row r="20" spans="1:10" ht="21" customHeight="1" thickTop="1" x14ac:dyDescent="0.15">
      <c r="A20" s="30"/>
      <c r="B20" s="136" t="s">
        <v>33</v>
      </c>
      <c r="C20" s="137"/>
      <c r="D20" s="137"/>
      <c r="E20" s="138"/>
      <c r="F20" s="20">
        <f>SUM(F5:F8,F17:F19)</f>
        <v>1162420</v>
      </c>
      <c r="G20" s="68">
        <f>SUM(G5:G8,G17:G19)</f>
        <v>1257185</v>
      </c>
      <c r="H20" s="21">
        <f t="shared" si="0"/>
        <v>94765</v>
      </c>
      <c r="I20" s="55"/>
      <c r="J20" s="89"/>
    </row>
    <row r="21" spans="1:10" ht="15" customHeight="1" x14ac:dyDescent="0.15">
      <c r="H21" s="17"/>
    </row>
    <row r="22" spans="1:10" ht="15" customHeight="1" x14ac:dyDescent="0.15">
      <c r="A22" s="39" t="s">
        <v>34</v>
      </c>
      <c r="B22" s="1"/>
      <c r="C22" s="1"/>
      <c r="D22" s="1"/>
      <c r="E22" s="1"/>
      <c r="F22" s="18"/>
      <c r="G22" s="18"/>
      <c r="H22" s="19"/>
      <c r="J22" s="3" t="s">
        <v>3</v>
      </c>
    </row>
    <row r="23" spans="1:10" s="2" customFormat="1" ht="26.25" customHeight="1" x14ac:dyDescent="0.15">
      <c r="A23" s="26"/>
      <c r="B23" s="146" t="s">
        <v>4</v>
      </c>
      <c r="C23" s="139"/>
      <c r="D23" s="139"/>
      <c r="E23" s="125"/>
      <c r="F23" s="28" t="s">
        <v>82</v>
      </c>
      <c r="G23" s="60" t="s">
        <v>83</v>
      </c>
      <c r="H23" s="27" t="s">
        <v>5</v>
      </c>
      <c r="I23" s="139" t="s">
        <v>6</v>
      </c>
      <c r="J23" s="125"/>
    </row>
    <row r="24" spans="1:10" ht="21" customHeight="1" x14ac:dyDescent="0.15">
      <c r="A24" s="32" t="s">
        <v>7</v>
      </c>
      <c r="B24" s="140" t="s">
        <v>35</v>
      </c>
      <c r="C24" s="141"/>
      <c r="D24" s="141"/>
      <c r="E24" s="142"/>
      <c r="F24" s="69">
        <f>SUM(F25:F32)</f>
        <v>230000</v>
      </c>
      <c r="G24" s="69">
        <f>SUM(G25:G32)</f>
        <v>304000</v>
      </c>
      <c r="H24" s="72">
        <f>G24-F24</f>
        <v>74000</v>
      </c>
      <c r="I24" s="73"/>
      <c r="J24" s="94"/>
    </row>
    <row r="25" spans="1:10" ht="21" customHeight="1" x14ac:dyDescent="0.15">
      <c r="A25" s="29"/>
      <c r="B25" s="31" t="s">
        <v>7</v>
      </c>
      <c r="C25" s="44"/>
      <c r="D25" s="22" t="s">
        <v>36</v>
      </c>
      <c r="E25" s="24"/>
      <c r="F25" s="7">
        <v>28000</v>
      </c>
      <c r="G25" s="70">
        <v>31000</v>
      </c>
      <c r="H25" s="14">
        <f t="shared" ref="H25:H45" si="2">G25-F25</f>
        <v>3000</v>
      </c>
      <c r="I25" s="9" t="s">
        <v>37</v>
      </c>
      <c r="J25" s="87"/>
    </row>
    <row r="26" spans="1:10" ht="21" customHeight="1" x14ac:dyDescent="0.15">
      <c r="A26" s="29"/>
      <c r="B26" s="29" t="s">
        <v>9</v>
      </c>
      <c r="C26" s="47"/>
      <c r="D26" s="23" t="s">
        <v>38</v>
      </c>
      <c r="E26" s="25"/>
      <c r="F26" s="8">
        <v>40000</v>
      </c>
      <c r="G26" s="71">
        <v>40000</v>
      </c>
      <c r="H26" s="15">
        <f t="shared" si="2"/>
        <v>0</v>
      </c>
      <c r="I26" s="51" t="s">
        <v>39</v>
      </c>
      <c r="J26" s="88"/>
    </row>
    <row r="27" spans="1:10" ht="21" customHeight="1" x14ac:dyDescent="0.15">
      <c r="A27" s="29"/>
      <c r="B27" s="29" t="s">
        <v>12</v>
      </c>
      <c r="C27" s="47"/>
      <c r="D27" s="23" t="s">
        <v>40</v>
      </c>
      <c r="E27" s="25"/>
      <c r="F27" s="8">
        <v>0</v>
      </c>
      <c r="G27" s="71">
        <v>0</v>
      </c>
      <c r="H27" s="15">
        <f t="shared" si="2"/>
        <v>0</v>
      </c>
      <c r="I27" s="51"/>
      <c r="J27" s="88"/>
    </row>
    <row r="28" spans="1:10" ht="21" customHeight="1" x14ac:dyDescent="0.15">
      <c r="A28" s="29"/>
      <c r="B28" s="29" t="s">
        <v>14</v>
      </c>
      <c r="C28" s="47"/>
      <c r="D28" s="23" t="s">
        <v>41</v>
      </c>
      <c r="E28" s="25"/>
      <c r="F28" s="8">
        <v>12000</v>
      </c>
      <c r="G28" s="71">
        <v>18000</v>
      </c>
      <c r="H28" s="15">
        <f t="shared" si="2"/>
        <v>6000</v>
      </c>
      <c r="I28" s="51" t="s">
        <v>42</v>
      </c>
      <c r="J28" s="88"/>
    </row>
    <row r="29" spans="1:10" ht="21" customHeight="1" x14ac:dyDescent="0.15">
      <c r="A29" s="29"/>
      <c r="B29" s="29" t="s">
        <v>21</v>
      </c>
      <c r="C29" s="47"/>
      <c r="D29" s="23" t="s">
        <v>43</v>
      </c>
      <c r="E29" s="25"/>
      <c r="F29" s="8">
        <v>90000</v>
      </c>
      <c r="G29" s="71">
        <v>110000</v>
      </c>
      <c r="H29" s="15">
        <f t="shared" si="2"/>
        <v>20000</v>
      </c>
      <c r="I29" s="51" t="s">
        <v>74</v>
      </c>
      <c r="J29" s="88"/>
    </row>
    <row r="30" spans="1:10" ht="21" customHeight="1" x14ac:dyDescent="0.15">
      <c r="A30" s="29"/>
      <c r="B30" s="29" t="s">
        <v>22</v>
      </c>
      <c r="C30" s="47"/>
      <c r="D30" s="23" t="s">
        <v>45</v>
      </c>
      <c r="E30" s="25"/>
      <c r="F30" s="8">
        <v>7000</v>
      </c>
      <c r="G30" s="71">
        <v>7000</v>
      </c>
      <c r="H30" s="15">
        <f t="shared" si="2"/>
        <v>0</v>
      </c>
      <c r="I30" s="51" t="s">
        <v>46</v>
      </c>
      <c r="J30" s="88"/>
    </row>
    <row r="31" spans="1:10" ht="21" customHeight="1" x14ac:dyDescent="0.15">
      <c r="A31" s="29"/>
      <c r="B31" s="29" t="s">
        <v>24</v>
      </c>
      <c r="C31" s="47"/>
      <c r="D31" s="23" t="s">
        <v>47</v>
      </c>
      <c r="E31" s="25"/>
      <c r="F31" s="8">
        <v>3000</v>
      </c>
      <c r="G31" s="71">
        <v>3000</v>
      </c>
      <c r="H31" s="15">
        <f t="shared" si="2"/>
        <v>0</v>
      </c>
      <c r="I31" s="51" t="s">
        <v>48</v>
      </c>
      <c r="J31" s="88"/>
    </row>
    <row r="32" spans="1:10" ht="21" customHeight="1" x14ac:dyDescent="0.15">
      <c r="A32" s="30"/>
      <c r="B32" s="30" t="s">
        <v>49</v>
      </c>
      <c r="C32" s="48"/>
      <c r="D32" s="77" t="s">
        <v>50</v>
      </c>
      <c r="E32" s="78"/>
      <c r="F32" s="79">
        <v>50000</v>
      </c>
      <c r="G32" s="80">
        <v>95000</v>
      </c>
      <c r="H32" s="21">
        <f t="shared" si="2"/>
        <v>45000</v>
      </c>
      <c r="I32" s="55" t="s">
        <v>75</v>
      </c>
      <c r="J32" s="89"/>
    </row>
    <row r="33" spans="1:10" ht="21" customHeight="1" x14ac:dyDescent="0.15">
      <c r="A33" s="32" t="s">
        <v>9</v>
      </c>
      <c r="B33" s="143" t="s">
        <v>52</v>
      </c>
      <c r="C33" s="144"/>
      <c r="D33" s="144"/>
      <c r="E33" s="145"/>
      <c r="F33" s="69">
        <f>SUM(F34:F40)</f>
        <v>566000</v>
      </c>
      <c r="G33" s="69">
        <f>SUM(G34:G40)</f>
        <v>616000</v>
      </c>
      <c r="H33" s="72">
        <f t="shared" si="2"/>
        <v>50000</v>
      </c>
      <c r="I33" s="74"/>
      <c r="J33" s="93"/>
    </row>
    <row r="34" spans="1:10" ht="21" customHeight="1" x14ac:dyDescent="0.15">
      <c r="A34" s="29"/>
      <c r="B34" s="31" t="s">
        <v>7</v>
      </c>
      <c r="C34" s="44"/>
      <c r="D34" s="22" t="s">
        <v>53</v>
      </c>
      <c r="E34" s="24"/>
      <c r="F34" s="7">
        <v>100000</v>
      </c>
      <c r="G34" s="70">
        <v>100000</v>
      </c>
      <c r="H34" s="14">
        <f t="shared" si="2"/>
        <v>0</v>
      </c>
      <c r="I34" s="9" t="s">
        <v>54</v>
      </c>
      <c r="J34" s="87"/>
    </row>
    <row r="35" spans="1:10" ht="48.75" customHeight="1" x14ac:dyDescent="0.15">
      <c r="A35" s="29"/>
      <c r="B35" s="29" t="s">
        <v>9</v>
      </c>
      <c r="C35" s="47"/>
      <c r="D35" s="23" t="s">
        <v>55</v>
      </c>
      <c r="E35" s="25"/>
      <c r="F35" s="8">
        <v>150000</v>
      </c>
      <c r="G35" s="71">
        <v>140000</v>
      </c>
      <c r="H35" s="15">
        <f t="shared" si="2"/>
        <v>-10000</v>
      </c>
      <c r="I35" s="86" t="s">
        <v>76</v>
      </c>
      <c r="J35" s="90" t="s">
        <v>77</v>
      </c>
    </row>
    <row r="36" spans="1:10" ht="48.75" customHeight="1" x14ac:dyDescent="0.15">
      <c r="A36" s="33"/>
      <c r="B36" s="29" t="s">
        <v>12</v>
      </c>
      <c r="C36" s="47"/>
      <c r="D36" s="23" t="s">
        <v>56</v>
      </c>
      <c r="E36" s="25"/>
      <c r="F36" s="8">
        <v>105000</v>
      </c>
      <c r="G36" s="71">
        <v>124000</v>
      </c>
      <c r="H36" s="15">
        <f t="shared" si="2"/>
        <v>19000</v>
      </c>
      <c r="I36" s="86" t="s">
        <v>78</v>
      </c>
      <c r="J36" s="101" t="s">
        <v>79</v>
      </c>
    </row>
    <row r="37" spans="1:10" ht="21" customHeight="1" x14ac:dyDescent="0.15">
      <c r="A37" s="33"/>
      <c r="B37" s="29" t="s">
        <v>58</v>
      </c>
      <c r="C37" s="47"/>
      <c r="D37" s="23" t="s">
        <v>20</v>
      </c>
      <c r="E37" s="25"/>
      <c r="F37" s="8">
        <v>87000</v>
      </c>
      <c r="G37" s="71">
        <v>104000</v>
      </c>
      <c r="H37" s="15">
        <f t="shared" si="2"/>
        <v>17000</v>
      </c>
      <c r="I37" s="51" t="s">
        <v>59</v>
      </c>
      <c r="J37" s="88"/>
    </row>
    <row r="38" spans="1:10" ht="21" customHeight="1" x14ac:dyDescent="0.15">
      <c r="A38" s="33"/>
      <c r="B38" s="29" t="s">
        <v>60</v>
      </c>
      <c r="C38" s="47"/>
      <c r="D38" s="23" t="s">
        <v>84</v>
      </c>
      <c r="E38" s="25"/>
      <c r="F38" s="8">
        <v>124000</v>
      </c>
      <c r="G38" s="71">
        <v>0</v>
      </c>
      <c r="H38" s="15">
        <f t="shared" si="2"/>
        <v>-124000</v>
      </c>
      <c r="I38" s="51"/>
      <c r="J38" s="88"/>
    </row>
    <row r="39" spans="1:10" ht="21" customHeight="1" x14ac:dyDescent="0.15">
      <c r="A39" s="33"/>
      <c r="B39" s="29" t="s">
        <v>61</v>
      </c>
      <c r="C39" s="47"/>
      <c r="D39" s="49" t="s">
        <v>23</v>
      </c>
      <c r="E39" s="41"/>
      <c r="F39" s="8">
        <v>0</v>
      </c>
      <c r="G39" s="71">
        <v>60000</v>
      </c>
      <c r="H39" s="15">
        <f t="shared" si="2"/>
        <v>60000</v>
      </c>
      <c r="I39" s="51" t="s">
        <v>88</v>
      </c>
      <c r="J39" s="108">
        <v>60000</v>
      </c>
    </row>
    <row r="40" spans="1:10" ht="21" customHeight="1" x14ac:dyDescent="0.15">
      <c r="A40" s="33"/>
      <c r="B40" s="29" t="s">
        <v>63</v>
      </c>
      <c r="C40" s="47"/>
      <c r="D40" s="23" t="s">
        <v>86</v>
      </c>
      <c r="E40" s="25"/>
      <c r="F40" s="8">
        <v>0</v>
      </c>
      <c r="G40" s="71">
        <v>88000</v>
      </c>
      <c r="H40" s="15">
        <f t="shared" si="2"/>
        <v>88000</v>
      </c>
      <c r="I40" s="51" t="s">
        <v>87</v>
      </c>
      <c r="J40" s="108">
        <v>88000</v>
      </c>
    </row>
    <row r="41" spans="1:10" ht="30" customHeight="1" x14ac:dyDescent="0.15">
      <c r="A41" s="34" t="s">
        <v>64</v>
      </c>
      <c r="B41" s="118" t="s">
        <v>65</v>
      </c>
      <c r="C41" s="119"/>
      <c r="D41" s="119"/>
      <c r="E41" s="120"/>
      <c r="F41" s="5">
        <v>36000</v>
      </c>
      <c r="G41" s="69">
        <v>60000</v>
      </c>
      <c r="H41" s="13">
        <f t="shared" si="2"/>
        <v>24000</v>
      </c>
      <c r="I41" s="99" t="s">
        <v>80</v>
      </c>
      <c r="J41" s="100" t="s">
        <v>81</v>
      </c>
    </row>
    <row r="42" spans="1:10" ht="21" customHeight="1" x14ac:dyDescent="0.15">
      <c r="A42" s="34" t="s">
        <v>58</v>
      </c>
      <c r="B42" s="118" t="s">
        <v>67</v>
      </c>
      <c r="C42" s="119"/>
      <c r="D42" s="119"/>
      <c r="E42" s="120"/>
      <c r="F42" s="5">
        <v>15000</v>
      </c>
      <c r="G42" s="69">
        <v>30000</v>
      </c>
      <c r="H42" s="13">
        <f t="shared" si="2"/>
        <v>15000</v>
      </c>
      <c r="I42" s="53" t="s">
        <v>68</v>
      </c>
      <c r="J42" s="91"/>
    </row>
    <row r="43" spans="1:10" ht="21" customHeight="1" x14ac:dyDescent="0.15">
      <c r="A43" s="34" t="s">
        <v>60</v>
      </c>
      <c r="B43" s="118" t="s">
        <v>69</v>
      </c>
      <c r="C43" s="119"/>
      <c r="D43" s="119"/>
      <c r="E43" s="120"/>
      <c r="F43" s="5">
        <v>0</v>
      </c>
      <c r="G43" s="69">
        <v>0</v>
      </c>
      <c r="H43" s="13">
        <f t="shared" si="2"/>
        <v>0</v>
      </c>
      <c r="I43" s="53"/>
      <c r="J43" s="91"/>
    </row>
    <row r="44" spans="1:10" ht="21" customHeight="1" thickBot="1" x14ac:dyDescent="0.2">
      <c r="A44" s="56" t="s">
        <v>61</v>
      </c>
      <c r="B44" s="133" t="s">
        <v>70</v>
      </c>
      <c r="C44" s="134"/>
      <c r="D44" s="134"/>
      <c r="E44" s="135"/>
      <c r="F44" s="57">
        <v>315420</v>
      </c>
      <c r="G44" s="67">
        <v>247185</v>
      </c>
      <c r="H44" s="58">
        <f t="shared" si="2"/>
        <v>-68235</v>
      </c>
      <c r="I44" s="59"/>
      <c r="J44" s="92"/>
    </row>
    <row r="45" spans="1:10" ht="21" customHeight="1" thickTop="1" x14ac:dyDescent="0.15">
      <c r="A45" s="30"/>
      <c r="B45" s="136" t="s">
        <v>33</v>
      </c>
      <c r="C45" s="137"/>
      <c r="D45" s="137"/>
      <c r="E45" s="138"/>
      <c r="F45" s="20">
        <f>SUM(F24,F33,F41,F42,F43,F44)</f>
        <v>1162420</v>
      </c>
      <c r="G45" s="68">
        <f>SUM(G24,G33,G41,G42,G43,G44)</f>
        <v>1257185</v>
      </c>
      <c r="H45" s="21">
        <f t="shared" si="2"/>
        <v>94765</v>
      </c>
      <c r="I45" s="55"/>
      <c r="J45" s="89"/>
    </row>
  </sheetData>
  <mergeCells count="20">
    <mergeCell ref="B44:E44"/>
    <mergeCell ref="B45:E45"/>
    <mergeCell ref="I23:J23"/>
    <mergeCell ref="B24:E24"/>
    <mergeCell ref="B33:E33"/>
    <mergeCell ref="B41:E41"/>
    <mergeCell ref="B42:E42"/>
    <mergeCell ref="B43:E43"/>
    <mergeCell ref="B23:E23"/>
    <mergeCell ref="B8:E8"/>
    <mergeCell ref="B17:E17"/>
    <mergeCell ref="B18:E18"/>
    <mergeCell ref="B19:E19"/>
    <mergeCell ref="B20:E20"/>
    <mergeCell ref="B7:E7"/>
    <mergeCell ref="A2:J2"/>
    <mergeCell ref="B4:E4"/>
    <mergeCell ref="I4:J4"/>
    <mergeCell ref="B5:E5"/>
    <mergeCell ref="B6:E6"/>
  </mergeCells>
  <phoneticPr fontId="1"/>
  <pageMargins left="0.78740157480314965" right="0.19685039370078741" top="0.59055118110236227" bottom="0.19685039370078741" header="0.39370078740157483" footer="0.39370078740157483"/>
  <pageSetup paperSize="9" scale="8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4C7F7-0066-4DAA-BDDF-397E572B02DB}">
  <sheetPr>
    <pageSetUpPr fitToPage="1"/>
  </sheetPr>
  <dimension ref="A1:L49"/>
  <sheetViews>
    <sheetView workbookViewId="0"/>
  </sheetViews>
  <sheetFormatPr defaultColWidth="9.375" defaultRowHeight="15" customHeight="1" x14ac:dyDescent="0.15"/>
  <cols>
    <col min="1" max="1" width="3.125" style="3" customWidth="1"/>
    <col min="2" max="2" width="3.125" style="2" customWidth="1"/>
    <col min="3" max="3" width="0.625" style="2" customWidth="1"/>
    <col min="4" max="4" width="29.625" style="2" customWidth="1"/>
    <col min="5" max="5" width="0.625" style="2" customWidth="1"/>
    <col min="6" max="8" width="11.25" style="4" customWidth="1"/>
    <col min="9" max="10" width="11.25" style="1" customWidth="1"/>
    <col min="11" max="11" width="6.25" style="1" customWidth="1"/>
    <col min="12" max="16384" width="9.375" style="1"/>
  </cols>
  <sheetData>
    <row r="1" spans="1:12" ht="15" customHeight="1" x14ac:dyDescent="0.15">
      <c r="A1" s="1" t="s">
        <v>0</v>
      </c>
      <c r="B1" s="1"/>
      <c r="C1" s="1"/>
      <c r="D1" s="1"/>
      <c r="E1" s="1"/>
      <c r="F1" s="18"/>
      <c r="G1" s="18"/>
      <c r="H1" s="18"/>
    </row>
    <row r="2" spans="1:12" s="40" customFormat="1" ht="22.5" customHeight="1" x14ac:dyDescent="0.15">
      <c r="A2" s="121" t="s">
        <v>89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15" customHeight="1" x14ac:dyDescent="0.15">
      <c r="A3" s="38" t="s">
        <v>2</v>
      </c>
      <c r="B3" s="1"/>
      <c r="C3" s="1"/>
      <c r="D3" s="1"/>
      <c r="E3" s="1"/>
      <c r="F3" s="18" t="s">
        <v>90</v>
      </c>
      <c r="G3" s="18"/>
      <c r="H3" s="18"/>
      <c r="L3" s="3" t="s">
        <v>3</v>
      </c>
    </row>
    <row r="4" spans="1:12" s="2" customFormat="1" ht="26.25" customHeight="1" x14ac:dyDescent="0.15">
      <c r="A4" s="26"/>
      <c r="B4" s="122" t="s">
        <v>4</v>
      </c>
      <c r="C4" s="123"/>
      <c r="D4" s="123"/>
      <c r="E4" s="124"/>
      <c r="F4" s="28" t="s">
        <v>91</v>
      </c>
      <c r="G4" s="60" t="s">
        <v>92</v>
      </c>
      <c r="H4" s="28" t="s">
        <v>93</v>
      </c>
      <c r="I4" s="125" t="s">
        <v>6</v>
      </c>
      <c r="J4" s="125"/>
      <c r="K4" s="125"/>
      <c r="L4" s="126"/>
    </row>
    <row r="5" spans="1:12" ht="21" customHeight="1" x14ac:dyDescent="0.15">
      <c r="A5" s="34" t="s">
        <v>7</v>
      </c>
      <c r="B5" s="118" t="s">
        <v>8</v>
      </c>
      <c r="C5" s="119"/>
      <c r="D5" s="119"/>
      <c r="E5" s="120"/>
      <c r="F5" s="6"/>
      <c r="G5" s="61"/>
      <c r="H5" s="13">
        <f>G5-F5</f>
        <v>0</v>
      </c>
      <c r="I5" s="53"/>
      <c r="J5" s="53"/>
      <c r="K5" s="53"/>
      <c r="L5" s="91"/>
    </row>
    <row r="6" spans="1:12" ht="21" customHeight="1" x14ac:dyDescent="0.15">
      <c r="A6" s="34" t="s">
        <v>9</v>
      </c>
      <c r="B6" s="118" t="s">
        <v>10</v>
      </c>
      <c r="C6" s="119"/>
      <c r="D6" s="119"/>
      <c r="E6" s="120"/>
      <c r="F6" s="6"/>
      <c r="G6" s="61"/>
      <c r="H6" s="13">
        <f t="shared" ref="H6:H20" si="0">G6-F6</f>
        <v>0</v>
      </c>
      <c r="I6" s="53" t="s">
        <v>11</v>
      </c>
      <c r="J6" s="53"/>
      <c r="K6" s="53"/>
      <c r="L6" s="91"/>
    </row>
    <row r="7" spans="1:12" ht="21" customHeight="1" x14ac:dyDescent="0.15">
      <c r="A7" s="34" t="s">
        <v>12</v>
      </c>
      <c r="B7" s="118" t="s">
        <v>13</v>
      </c>
      <c r="C7" s="119"/>
      <c r="D7" s="119"/>
      <c r="E7" s="120"/>
      <c r="F7" s="6"/>
      <c r="G7" s="61"/>
      <c r="H7" s="13">
        <f t="shared" si="0"/>
        <v>0</v>
      </c>
      <c r="I7" s="53"/>
      <c r="J7" s="53"/>
      <c r="K7" s="53"/>
      <c r="L7" s="91"/>
    </row>
    <row r="8" spans="1:12" ht="21" customHeight="1" x14ac:dyDescent="0.15">
      <c r="A8" s="32" t="s">
        <v>14</v>
      </c>
      <c r="B8" s="127" t="s">
        <v>15</v>
      </c>
      <c r="C8" s="128"/>
      <c r="D8" s="128"/>
      <c r="E8" s="129"/>
      <c r="F8" s="62">
        <f>SUM(F9:F16)</f>
        <v>0</v>
      </c>
      <c r="G8" s="62">
        <f t="shared" ref="G8:H8" si="1">SUM(G9:G16)</f>
        <v>250000</v>
      </c>
      <c r="H8" s="75">
        <f t="shared" si="1"/>
        <v>250000</v>
      </c>
      <c r="I8" s="76"/>
      <c r="J8" s="76"/>
      <c r="K8" s="76"/>
      <c r="L8" s="95"/>
    </row>
    <row r="9" spans="1:12" ht="21" customHeight="1" x14ac:dyDescent="0.15">
      <c r="A9" s="29"/>
      <c r="B9" s="31" t="s">
        <v>7</v>
      </c>
      <c r="C9" s="44"/>
      <c r="D9" s="35" t="s">
        <v>16</v>
      </c>
      <c r="E9" s="35"/>
      <c r="F9" s="10"/>
      <c r="G9" s="63">
        <v>250000</v>
      </c>
      <c r="H9" s="14">
        <f t="shared" si="0"/>
        <v>250000</v>
      </c>
      <c r="I9" s="9" t="s">
        <v>17</v>
      </c>
      <c r="J9" s="9"/>
      <c r="K9" s="9"/>
      <c r="L9" s="87"/>
    </row>
    <row r="10" spans="1:12" ht="21" customHeight="1" x14ac:dyDescent="0.15">
      <c r="A10" s="29"/>
      <c r="B10" s="29" t="s">
        <v>9</v>
      </c>
      <c r="C10" s="42"/>
      <c r="D10" s="50" t="s">
        <v>18</v>
      </c>
      <c r="E10" s="36"/>
      <c r="F10" s="11"/>
      <c r="G10" s="64"/>
      <c r="H10" s="15">
        <f t="shared" si="0"/>
        <v>0</v>
      </c>
      <c r="I10" s="51"/>
      <c r="J10" s="51"/>
      <c r="K10" s="51"/>
      <c r="L10" s="88"/>
    </row>
    <row r="11" spans="1:12" ht="21" customHeight="1" x14ac:dyDescent="0.15">
      <c r="A11" s="29"/>
      <c r="B11" s="29" t="s">
        <v>12</v>
      </c>
      <c r="C11" s="42"/>
      <c r="D11" s="36" t="s">
        <v>19</v>
      </c>
      <c r="E11" s="36"/>
      <c r="F11" s="11"/>
      <c r="G11" s="64"/>
      <c r="H11" s="15">
        <f t="shared" si="0"/>
        <v>0</v>
      </c>
      <c r="I11" s="51"/>
      <c r="J11" s="51"/>
      <c r="K11" s="51"/>
      <c r="L11" s="88"/>
    </row>
    <row r="12" spans="1:12" ht="21" customHeight="1" x14ac:dyDescent="0.15">
      <c r="A12" s="29"/>
      <c r="B12" s="29" t="s">
        <v>14</v>
      </c>
      <c r="C12" s="42"/>
      <c r="D12" s="36" t="s">
        <v>20</v>
      </c>
      <c r="E12" s="36"/>
      <c r="F12" s="11"/>
      <c r="G12" s="64"/>
      <c r="H12" s="15">
        <f t="shared" si="0"/>
        <v>0</v>
      </c>
      <c r="I12" s="51"/>
      <c r="J12" s="51"/>
      <c r="K12" s="51"/>
      <c r="L12" s="88"/>
    </row>
    <row r="13" spans="1:12" ht="21" customHeight="1" x14ac:dyDescent="0.15">
      <c r="A13" s="29"/>
      <c r="B13" s="29" t="s">
        <v>21</v>
      </c>
      <c r="C13" s="42"/>
      <c r="D13" s="102" t="s">
        <v>84</v>
      </c>
      <c r="E13" s="36"/>
      <c r="F13" s="11"/>
      <c r="G13" s="64"/>
      <c r="H13" s="15">
        <f t="shared" si="0"/>
        <v>0</v>
      </c>
      <c r="I13" s="51"/>
      <c r="J13" s="51"/>
      <c r="K13" s="51"/>
      <c r="L13" s="88"/>
    </row>
    <row r="14" spans="1:12" ht="21" customHeight="1" x14ac:dyDescent="0.15">
      <c r="A14" s="29"/>
      <c r="B14" s="29" t="s">
        <v>22</v>
      </c>
      <c r="C14" s="42"/>
      <c r="D14" s="36" t="s">
        <v>23</v>
      </c>
      <c r="E14" s="36"/>
      <c r="F14" s="11"/>
      <c r="G14" s="64"/>
      <c r="H14" s="15">
        <f t="shared" si="0"/>
        <v>0</v>
      </c>
      <c r="I14" s="51"/>
      <c r="J14" s="51"/>
      <c r="K14" s="51"/>
      <c r="L14" s="88"/>
    </row>
    <row r="15" spans="1:12" ht="21" customHeight="1" x14ac:dyDescent="0.15">
      <c r="A15" s="29"/>
      <c r="B15" s="29" t="s">
        <v>24</v>
      </c>
      <c r="C15" s="42"/>
      <c r="D15" s="81" t="s">
        <v>85</v>
      </c>
      <c r="E15" s="36"/>
      <c r="F15" s="11"/>
      <c r="G15" s="64"/>
      <c r="H15" s="15">
        <f t="shared" si="0"/>
        <v>0</v>
      </c>
      <c r="I15" s="51"/>
      <c r="J15" s="51"/>
      <c r="K15" s="51"/>
      <c r="L15" s="88"/>
    </row>
    <row r="16" spans="1:12" ht="21" customHeight="1" x14ac:dyDescent="0.15">
      <c r="A16" s="30"/>
      <c r="B16" s="30" t="s">
        <v>25</v>
      </c>
      <c r="C16" s="43"/>
      <c r="D16" s="37" t="s">
        <v>26</v>
      </c>
      <c r="E16" s="37"/>
      <c r="F16" s="12"/>
      <c r="G16" s="65"/>
      <c r="H16" s="16">
        <f t="shared" si="0"/>
        <v>0</v>
      </c>
      <c r="I16" s="52"/>
      <c r="J16" s="52"/>
      <c r="K16" s="52"/>
      <c r="L16" s="96"/>
    </row>
    <row r="17" spans="1:12" ht="21" customHeight="1" x14ac:dyDescent="0.15">
      <c r="A17" s="29" t="s">
        <v>21</v>
      </c>
      <c r="B17" s="130" t="s">
        <v>27</v>
      </c>
      <c r="C17" s="131"/>
      <c r="D17" s="131"/>
      <c r="E17" s="132"/>
      <c r="F17" s="45"/>
      <c r="G17" s="66"/>
      <c r="H17" s="46">
        <f t="shared" si="0"/>
        <v>0</v>
      </c>
      <c r="I17" s="54" t="s">
        <v>28</v>
      </c>
      <c r="J17" s="54"/>
      <c r="K17" s="54"/>
      <c r="L17" s="98"/>
    </row>
    <row r="18" spans="1:12" ht="21" customHeight="1" x14ac:dyDescent="0.15">
      <c r="A18" s="34" t="s">
        <v>22</v>
      </c>
      <c r="B18" s="118" t="s">
        <v>29</v>
      </c>
      <c r="C18" s="119"/>
      <c r="D18" s="119"/>
      <c r="E18" s="120"/>
      <c r="F18" s="6"/>
      <c r="G18" s="61"/>
      <c r="H18" s="13">
        <f t="shared" si="0"/>
        <v>0</v>
      </c>
      <c r="I18" s="53" t="s">
        <v>30</v>
      </c>
      <c r="J18" s="53"/>
      <c r="K18" s="53"/>
      <c r="L18" s="91"/>
    </row>
    <row r="19" spans="1:12" ht="21" customHeight="1" thickBot="1" x14ac:dyDescent="0.2">
      <c r="A19" s="56" t="s">
        <v>24</v>
      </c>
      <c r="B19" s="133" t="s">
        <v>31</v>
      </c>
      <c r="C19" s="134"/>
      <c r="D19" s="134"/>
      <c r="E19" s="135"/>
      <c r="F19" s="57"/>
      <c r="G19" s="67"/>
      <c r="H19" s="58">
        <f t="shared" si="0"/>
        <v>0</v>
      </c>
      <c r="I19" s="59" t="s">
        <v>32</v>
      </c>
      <c r="J19" s="59"/>
      <c r="K19" s="59"/>
      <c r="L19" s="92"/>
    </row>
    <row r="20" spans="1:12" ht="21" customHeight="1" thickTop="1" x14ac:dyDescent="0.15">
      <c r="A20" s="30"/>
      <c r="B20" s="136" t="s">
        <v>33</v>
      </c>
      <c r="C20" s="137"/>
      <c r="D20" s="137"/>
      <c r="E20" s="138"/>
      <c r="F20" s="20">
        <f>SUM(F5:F8,F17:F19)</f>
        <v>0</v>
      </c>
      <c r="G20" s="68">
        <f>SUM(G5:G8,G17:G19)</f>
        <v>250000</v>
      </c>
      <c r="H20" s="21">
        <f t="shared" si="0"/>
        <v>250000</v>
      </c>
      <c r="I20" s="55"/>
      <c r="J20" s="55"/>
      <c r="K20" s="55"/>
      <c r="L20" s="89"/>
    </row>
    <row r="21" spans="1:12" ht="15" customHeight="1" x14ac:dyDescent="0.15">
      <c r="H21" s="17"/>
    </row>
    <row r="22" spans="1:12" ht="15" customHeight="1" x14ac:dyDescent="0.15">
      <c r="A22" s="39" t="s">
        <v>34</v>
      </c>
      <c r="B22" s="1"/>
      <c r="C22" s="1"/>
      <c r="D22" s="1"/>
      <c r="E22" s="1"/>
      <c r="F22" s="18"/>
      <c r="G22" s="18"/>
      <c r="H22" s="19"/>
      <c r="L22" s="3" t="s">
        <v>3</v>
      </c>
    </row>
    <row r="23" spans="1:12" s="2" customFormat="1" ht="26.25" customHeight="1" x14ac:dyDescent="0.15">
      <c r="A23" s="26"/>
      <c r="B23" s="146" t="s">
        <v>4</v>
      </c>
      <c r="C23" s="139"/>
      <c r="D23" s="139"/>
      <c r="E23" s="125"/>
      <c r="F23" s="28" t="s">
        <v>91</v>
      </c>
      <c r="G23" s="60" t="s">
        <v>92</v>
      </c>
      <c r="H23" s="28" t="s">
        <v>93</v>
      </c>
      <c r="I23" s="139" t="s">
        <v>6</v>
      </c>
      <c r="J23" s="139"/>
      <c r="K23" s="139"/>
      <c r="L23" s="125"/>
    </row>
    <row r="24" spans="1:12" ht="21" customHeight="1" x14ac:dyDescent="0.15">
      <c r="A24" s="32" t="s">
        <v>7</v>
      </c>
      <c r="B24" s="140" t="s">
        <v>35</v>
      </c>
      <c r="C24" s="141"/>
      <c r="D24" s="141"/>
      <c r="E24" s="142"/>
      <c r="F24" s="69">
        <f>SUM(F25:F32)</f>
        <v>0</v>
      </c>
      <c r="G24" s="69">
        <f>SUM(G25:G32)</f>
        <v>0</v>
      </c>
      <c r="H24" s="72">
        <f>G24-F24</f>
        <v>0</v>
      </c>
      <c r="I24" s="73"/>
      <c r="J24" s="73"/>
      <c r="K24" s="73"/>
      <c r="L24" s="94"/>
    </row>
    <row r="25" spans="1:12" ht="21" customHeight="1" x14ac:dyDescent="0.15">
      <c r="A25" s="29"/>
      <c r="B25" s="31" t="s">
        <v>7</v>
      </c>
      <c r="C25" s="44"/>
      <c r="D25" s="22" t="s">
        <v>36</v>
      </c>
      <c r="E25" s="24"/>
      <c r="F25" s="7"/>
      <c r="G25" s="70"/>
      <c r="H25" s="14">
        <f t="shared" ref="H25:H45" si="2">G25-F25</f>
        <v>0</v>
      </c>
      <c r="I25" s="9" t="s">
        <v>37</v>
      </c>
      <c r="J25" s="9"/>
      <c r="K25" s="9"/>
      <c r="L25" s="87"/>
    </row>
    <row r="26" spans="1:12" ht="21" customHeight="1" x14ac:dyDescent="0.15">
      <c r="A26" s="29"/>
      <c r="B26" s="29" t="s">
        <v>9</v>
      </c>
      <c r="C26" s="47"/>
      <c r="D26" s="23" t="s">
        <v>38</v>
      </c>
      <c r="E26" s="25"/>
      <c r="F26" s="8"/>
      <c r="G26" s="71"/>
      <c r="H26" s="15">
        <f t="shared" si="2"/>
        <v>0</v>
      </c>
      <c r="I26" s="51" t="s">
        <v>39</v>
      </c>
      <c r="J26" s="51"/>
      <c r="K26" s="51"/>
      <c r="L26" s="88"/>
    </row>
    <row r="27" spans="1:12" ht="21" customHeight="1" x14ac:dyDescent="0.15">
      <c r="A27" s="29"/>
      <c r="B27" s="29" t="s">
        <v>12</v>
      </c>
      <c r="C27" s="47"/>
      <c r="D27" s="23" t="s">
        <v>40</v>
      </c>
      <c r="E27" s="25"/>
      <c r="F27" s="8"/>
      <c r="G27" s="71"/>
      <c r="H27" s="15">
        <f t="shared" si="2"/>
        <v>0</v>
      </c>
      <c r="I27" s="51"/>
      <c r="J27" s="51"/>
      <c r="K27" s="51"/>
      <c r="L27" s="88"/>
    </row>
    <row r="28" spans="1:12" ht="21" customHeight="1" x14ac:dyDescent="0.15">
      <c r="A28" s="29"/>
      <c r="B28" s="29" t="s">
        <v>14</v>
      </c>
      <c r="C28" s="47"/>
      <c r="D28" s="23" t="s">
        <v>41</v>
      </c>
      <c r="E28" s="25"/>
      <c r="F28" s="8"/>
      <c r="G28" s="71"/>
      <c r="H28" s="15">
        <f t="shared" si="2"/>
        <v>0</v>
      </c>
      <c r="I28" s="51" t="s">
        <v>42</v>
      </c>
      <c r="J28" s="51"/>
      <c r="K28" s="51"/>
      <c r="L28" s="88"/>
    </row>
    <row r="29" spans="1:12" ht="30" customHeight="1" x14ac:dyDescent="0.15">
      <c r="A29" s="29"/>
      <c r="B29" s="29" t="s">
        <v>21</v>
      </c>
      <c r="C29" s="47"/>
      <c r="D29" s="23" t="s">
        <v>43</v>
      </c>
      <c r="E29" s="25"/>
      <c r="F29" s="8"/>
      <c r="G29" s="71"/>
      <c r="H29" s="15">
        <f t="shared" si="2"/>
        <v>0</v>
      </c>
      <c r="I29" s="147" t="s">
        <v>44</v>
      </c>
      <c r="J29" s="156"/>
      <c r="K29" s="156"/>
      <c r="L29" s="148"/>
    </row>
    <row r="30" spans="1:12" ht="21" customHeight="1" x14ac:dyDescent="0.15">
      <c r="A30" s="29"/>
      <c r="B30" s="29" t="s">
        <v>22</v>
      </c>
      <c r="C30" s="47"/>
      <c r="D30" s="23" t="s">
        <v>45</v>
      </c>
      <c r="E30" s="25"/>
      <c r="F30" s="8"/>
      <c r="G30" s="71"/>
      <c r="H30" s="15">
        <f t="shared" si="2"/>
        <v>0</v>
      </c>
      <c r="I30" s="51" t="s">
        <v>46</v>
      </c>
      <c r="J30" s="51"/>
      <c r="K30" s="51"/>
      <c r="L30" s="88"/>
    </row>
    <row r="31" spans="1:12" ht="21" customHeight="1" x14ac:dyDescent="0.15">
      <c r="A31" s="29"/>
      <c r="B31" s="29" t="s">
        <v>24</v>
      </c>
      <c r="C31" s="47"/>
      <c r="D31" s="23" t="s">
        <v>47</v>
      </c>
      <c r="E31" s="25"/>
      <c r="F31" s="8"/>
      <c r="G31" s="71"/>
      <c r="H31" s="15">
        <f t="shared" si="2"/>
        <v>0</v>
      </c>
      <c r="I31" s="51" t="s">
        <v>48</v>
      </c>
      <c r="J31" s="51"/>
      <c r="K31" s="51"/>
      <c r="L31" s="88"/>
    </row>
    <row r="32" spans="1:12" ht="21" customHeight="1" x14ac:dyDescent="0.15">
      <c r="A32" s="30"/>
      <c r="B32" s="30" t="s">
        <v>49</v>
      </c>
      <c r="C32" s="48"/>
      <c r="D32" s="77" t="s">
        <v>50</v>
      </c>
      <c r="E32" s="78"/>
      <c r="F32" s="79"/>
      <c r="G32" s="80"/>
      <c r="H32" s="21">
        <f t="shared" si="2"/>
        <v>0</v>
      </c>
      <c r="I32" s="55" t="s">
        <v>51</v>
      </c>
      <c r="J32" s="55"/>
      <c r="K32" s="55"/>
      <c r="L32" s="89"/>
    </row>
    <row r="33" spans="1:12" ht="21" customHeight="1" x14ac:dyDescent="0.15">
      <c r="A33" s="32" t="s">
        <v>9</v>
      </c>
      <c r="B33" s="143" t="s">
        <v>52</v>
      </c>
      <c r="C33" s="144"/>
      <c r="D33" s="144"/>
      <c r="E33" s="145"/>
      <c r="F33" s="69">
        <f>SUM(F34:F40)</f>
        <v>0</v>
      </c>
      <c r="G33" s="69">
        <f>SUM(G34:G40)</f>
        <v>0</v>
      </c>
      <c r="H33" s="72">
        <f t="shared" si="2"/>
        <v>0</v>
      </c>
      <c r="I33" s="74"/>
      <c r="J33" s="74"/>
      <c r="K33" s="74"/>
      <c r="L33" s="93"/>
    </row>
    <row r="34" spans="1:12" ht="21" customHeight="1" x14ac:dyDescent="0.15">
      <c r="A34" s="29"/>
      <c r="B34" s="31" t="s">
        <v>7</v>
      </c>
      <c r="C34" s="44"/>
      <c r="D34" s="22" t="s">
        <v>53</v>
      </c>
      <c r="E34" s="24"/>
      <c r="F34" s="7"/>
      <c r="G34" s="70"/>
      <c r="H34" s="14">
        <f t="shared" si="2"/>
        <v>0</v>
      </c>
      <c r="I34" s="9" t="s">
        <v>54</v>
      </c>
      <c r="J34" s="9"/>
      <c r="K34" s="9"/>
      <c r="L34" s="87"/>
    </row>
    <row r="35" spans="1:12" ht="21" customHeight="1" x14ac:dyDescent="0.15">
      <c r="A35" s="29"/>
      <c r="B35" s="29" t="s">
        <v>9</v>
      </c>
      <c r="C35" s="47"/>
      <c r="D35" s="23" t="s">
        <v>55</v>
      </c>
      <c r="E35" s="25"/>
      <c r="F35" s="8"/>
      <c r="G35" s="71"/>
      <c r="H35" s="15">
        <f t="shared" si="2"/>
        <v>0</v>
      </c>
      <c r="I35" s="51" t="s">
        <v>30</v>
      </c>
      <c r="J35" s="51"/>
      <c r="K35" s="51"/>
      <c r="L35" s="88"/>
    </row>
    <row r="36" spans="1:12" ht="21" customHeight="1" x14ac:dyDescent="0.15">
      <c r="A36" s="33"/>
      <c r="B36" s="29" t="s">
        <v>12</v>
      </c>
      <c r="C36" s="47"/>
      <c r="D36" s="23" t="s">
        <v>56</v>
      </c>
      <c r="E36" s="25"/>
      <c r="F36" s="8"/>
      <c r="G36" s="71"/>
      <c r="H36" s="15">
        <f t="shared" si="2"/>
        <v>0</v>
      </c>
      <c r="I36" s="51" t="s">
        <v>57</v>
      </c>
      <c r="J36" s="51"/>
      <c r="K36" s="51"/>
      <c r="L36" s="88"/>
    </row>
    <row r="37" spans="1:12" ht="21" customHeight="1" x14ac:dyDescent="0.15">
      <c r="A37" s="33"/>
      <c r="B37" s="29" t="s">
        <v>58</v>
      </c>
      <c r="C37" s="47"/>
      <c r="D37" s="23" t="s">
        <v>20</v>
      </c>
      <c r="E37" s="25"/>
      <c r="F37" s="8"/>
      <c r="G37" s="71"/>
      <c r="H37" s="15">
        <f t="shared" si="2"/>
        <v>0</v>
      </c>
      <c r="I37" s="51" t="s">
        <v>59</v>
      </c>
      <c r="J37" s="51"/>
      <c r="K37" s="51"/>
      <c r="L37" s="88"/>
    </row>
    <row r="38" spans="1:12" ht="21" customHeight="1" x14ac:dyDescent="0.15">
      <c r="A38" s="33"/>
      <c r="B38" s="29" t="s">
        <v>60</v>
      </c>
      <c r="C38" s="47"/>
      <c r="D38" s="23" t="s">
        <v>84</v>
      </c>
      <c r="E38" s="25"/>
      <c r="F38" s="8"/>
      <c r="G38" s="71"/>
      <c r="H38" s="15">
        <f t="shared" si="2"/>
        <v>0</v>
      </c>
      <c r="I38" s="51" t="s">
        <v>57</v>
      </c>
      <c r="J38" s="51"/>
      <c r="K38" s="51"/>
      <c r="L38" s="88"/>
    </row>
    <row r="39" spans="1:12" ht="21" customHeight="1" x14ac:dyDescent="0.15">
      <c r="A39" s="33"/>
      <c r="B39" s="29" t="s">
        <v>61</v>
      </c>
      <c r="C39" s="47"/>
      <c r="D39" s="49" t="s">
        <v>23</v>
      </c>
      <c r="E39" s="41"/>
      <c r="F39" s="8"/>
      <c r="G39" s="71"/>
      <c r="H39" s="15">
        <f t="shared" si="2"/>
        <v>0</v>
      </c>
      <c r="I39" s="51" t="s">
        <v>62</v>
      </c>
      <c r="J39" s="51"/>
      <c r="K39" s="51"/>
      <c r="L39" s="88"/>
    </row>
    <row r="40" spans="1:12" ht="21" customHeight="1" x14ac:dyDescent="0.15">
      <c r="A40" s="33"/>
      <c r="B40" s="29" t="s">
        <v>63</v>
      </c>
      <c r="C40" s="47"/>
      <c r="D40" s="23" t="s">
        <v>86</v>
      </c>
      <c r="E40" s="25"/>
      <c r="F40" s="8"/>
      <c r="G40" s="71"/>
      <c r="H40" s="15">
        <f t="shared" si="2"/>
        <v>0</v>
      </c>
      <c r="I40" s="51" t="s">
        <v>57</v>
      </c>
      <c r="J40" s="51"/>
      <c r="K40" s="51"/>
      <c r="L40" s="88"/>
    </row>
    <row r="41" spans="1:12" ht="21" customHeight="1" x14ac:dyDescent="0.15">
      <c r="A41" s="34" t="s">
        <v>64</v>
      </c>
      <c r="B41" s="118" t="s">
        <v>65</v>
      </c>
      <c r="C41" s="119"/>
      <c r="D41" s="119"/>
      <c r="E41" s="120"/>
      <c r="F41" s="5"/>
      <c r="G41" s="69"/>
      <c r="H41" s="13">
        <f t="shared" si="2"/>
        <v>0</v>
      </c>
      <c r="I41" s="53" t="s">
        <v>66</v>
      </c>
      <c r="J41" s="53"/>
      <c r="K41" s="53"/>
      <c r="L41" s="91"/>
    </row>
    <row r="42" spans="1:12" ht="21" customHeight="1" x14ac:dyDescent="0.15">
      <c r="A42" s="34" t="s">
        <v>58</v>
      </c>
      <c r="B42" s="118" t="s">
        <v>67</v>
      </c>
      <c r="C42" s="119"/>
      <c r="D42" s="119"/>
      <c r="E42" s="120"/>
      <c r="F42" s="5"/>
      <c r="G42" s="69"/>
      <c r="H42" s="13">
        <f t="shared" si="2"/>
        <v>0</v>
      </c>
      <c r="I42" s="53" t="s">
        <v>68</v>
      </c>
      <c r="J42" s="53"/>
      <c r="K42" s="53"/>
      <c r="L42" s="91"/>
    </row>
    <row r="43" spans="1:12" ht="21" customHeight="1" x14ac:dyDescent="0.15">
      <c r="A43" s="34" t="s">
        <v>60</v>
      </c>
      <c r="B43" s="118" t="s">
        <v>69</v>
      </c>
      <c r="C43" s="119"/>
      <c r="D43" s="119"/>
      <c r="E43" s="120"/>
      <c r="F43" s="5"/>
      <c r="G43" s="69"/>
      <c r="H43" s="13">
        <f t="shared" si="2"/>
        <v>0</v>
      </c>
      <c r="I43" s="53"/>
      <c r="J43" s="53"/>
      <c r="K43" s="53"/>
      <c r="L43" s="91"/>
    </row>
    <row r="44" spans="1:12" ht="21" customHeight="1" thickBot="1" x14ac:dyDescent="0.2">
      <c r="A44" s="56" t="s">
        <v>61</v>
      </c>
      <c r="B44" s="133" t="s">
        <v>70</v>
      </c>
      <c r="C44" s="134"/>
      <c r="D44" s="134"/>
      <c r="E44" s="135"/>
      <c r="F44" s="57"/>
      <c r="G44" s="67"/>
      <c r="H44" s="58">
        <f t="shared" si="2"/>
        <v>0</v>
      </c>
      <c r="I44" s="59"/>
      <c r="J44" s="59"/>
      <c r="K44" s="59"/>
      <c r="L44" s="92"/>
    </row>
    <row r="45" spans="1:12" ht="21" customHeight="1" thickTop="1" x14ac:dyDescent="0.15">
      <c r="A45" s="30"/>
      <c r="B45" s="136" t="s">
        <v>33</v>
      </c>
      <c r="C45" s="137"/>
      <c r="D45" s="137"/>
      <c r="E45" s="138"/>
      <c r="F45" s="20">
        <f>SUM(F24,F33,F41,F42,F43,F44)</f>
        <v>0</v>
      </c>
      <c r="G45" s="68">
        <f>SUM(G24,G33,G41,G42,G43,G44)</f>
        <v>0</v>
      </c>
      <c r="H45" s="21">
        <f t="shared" si="2"/>
        <v>0</v>
      </c>
      <c r="I45" s="55"/>
      <c r="J45" s="55"/>
      <c r="K45" s="55"/>
      <c r="L45" s="89"/>
    </row>
    <row r="46" spans="1:12" ht="15" customHeight="1" thickBot="1" x14ac:dyDescent="0.2"/>
    <row r="47" spans="1:12" s="109" customFormat="1" ht="15" customHeight="1" x14ac:dyDescent="0.15">
      <c r="F47" s="110" t="s">
        <v>94</v>
      </c>
      <c r="G47" s="111"/>
      <c r="H47" s="110" t="s">
        <v>95</v>
      </c>
      <c r="J47" s="112" t="s">
        <v>96</v>
      </c>
    </row>
    <row r="48" spans="1:12" ht="15" customHeight="1" x14ac:dyDescent="0.15">
      <c r="F48" s="152">
        <f>G20</f>
        <v>250000</v>
      </c>
      <c r="G48" s="154" t="s">
        <v>97</v>
      </c>
      <c r="H48" s="152">
        <f>G45</f>
        <v>0</v>
      </c>
      <c r="I48" s="149" t="s">
        <v>98</v>
      </c>
      <c r="J48" s="150">
        <f>F48-H48</f>
        <v>250000</v>
      </c>
    </row>
    <row r="49" spans="6:10" ht="15" customHeight="1" thickBot="1" x14ac:dyDescent="0.2">
      <c r="F49" s="153"/>
      <c r="G49" s="155"/>
      <c r="H49" s="153"/>
      <c r="I49" s="149"/>
      <c r="J49" s="151"/>
    </row>
  </sheetData>
  <mergeCells count="26">
    <mergeCell ref="B7:E7"/>
    <mergeCell ref="A2:L2"/>
    <mergeCell ref="B4:E4"/>
    <mergeCell ref="I4:L4"/>
    <mergeCell ref="B5:E5"/>
    <mergeCell ref="B6:E6"/>
    <mergeCell ref="B42:E42"/>
    <mergeCell ref="B8:E8"/>
    <mergeCell ref="B17:E17"/>
    <mergeCell ref="B18:E18"/>
    <mergeCell ref="B19:E19"/>
    <mergeCell ref="B20:E20"/>
    <mergeCell ref="B23:E23"/>
    <mergeCell ref="I23:L23"/>
    <mergeCell ref="B24:E24"/>
    <mergeCell ref="I29:L29"/>
    <mergeCell ref="B33:E33"/>
    <mergeCell ref="B41:E41"/>
    <mergeCell ref="I48:I49"/>
    <mergeCell ref="J48:J49"/>
    <mergeCell ref="B43:E43"/>
    <mergeCell ref="B44:E44"/>
    <mergeCell ref="B45:E45"/>
    <mergeCell ref="F48:F49"/>
    <mergeCell ref="G48:G49"/>
    <mergeCell ref="H48:H49"/>
  </mergeCells>
  <phoneticPr fontId="1"/>
  <pageMargins left="0.78740157480314965" right="0.19685039370078741" top="0.59055118110236227" bottom="0.19685039370078741" header="0.39370078740157483" footer="0.39370078740157483"/>
  <pageSetup paperSize="9" scale="84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E95BD-7D3A-4B35-B3D8-B0DA70BB8F5C}">
  <dimension ref="A1:L49"/>
  <sheetViews>
    <sheetView workbookViewId="0"/>
  </sheetViews>
  <sheetFormatPr defaultColWidth="9.375" defaultRowHeight="15" customHeight="1" x14ac:dyDescent="0.15"/>
  <cols>
    <col min="1" max="1" width="3.125" style="3" customWidth="1"/>
    <col min="2" max="2" width="3.125" style="2" customWidth="1"/>
    <col min="3" max="3" width="0.625" style="2" customWidth="1"/>
    <col min="4" max="4" width="29.625" style="2" customWidth="1"/>
    <col min="5" max="5" width="0.625" style="2" customWidth="1"/>
    <col min="6" max="8" width="11.25" style="4" customWidth="1"/>
    <col min="9" max="10" width="11.25" style="1" customWidth="1"/>
    <col min="11" max="11" width="6.25" style="1" customWidth="1"/>
    <col min="12" max="12" width="9.375" style="1" customWidth="1"/>
    <col min="13" max="16384" width="9.375" style="1"/>
  </cols>
  <sheetData>
    <row r="1" spans="1:12" ht="15" customHeight="1" x14ac:dyDescent="0.15">
      <c r="A1" s="1" t="s">
        <v>0</v>
      </c>
      <c r="B1" s="1"/>
      <c r="C1" s="1"/>
      <c r="D1" s="1"/>
      <c r="E1" s="1"/>
      <c r="F1" s="18"/>
      <c r="G1" s="18"/>
      <c r="H1" s="18"/>
    </row>
    <row r="2" spans="1:12" s="40" customFormat="1" ht="22.5" customHeight="1" x14ac:dyDescent="0.15">
      <c r="A2" s="121" t="s">
        <v>99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15" customHeight="1" x14ac:dyDescent="0.15">
      <c r="A3" s="38" t="s">
        <v>2</v>
      </c>
      <c r="B3" s="1"/>
      <c r="C3" s="1"/>
      <c r="D3" s="1"/>
      <c r="E3" s="1"/>
      <c r="F3" s="18" t="s">
        <v>90</v>
      </c>
      <c r="G3" s="18"/>
      <c r="H3" s="18"/>
      <c r="L3" s="3" t="s">
        <v>3</v>
      </c>
    </row>
    <row r="4" spans="1:12" s="2" customFormat="1" ht="26.25" customHeight="1" x14ac:dyDescent="0.15">
      <c r="A4" s="26"/>
      <c r="B4" s="122" t="s">
        <v>4</v>
      </c>
      <c r="C4" s="123"/>
      <c r="D4" s="123"/>
      <c r="E4" s="124"/>
      <c r="F4" s="28" t="s">
        <v>91</v>
      </c>
      <c r="G4" s="60" t="s">
        <v>92</v>
      </c>
      <c r="H4" s="28" t="s">
        <v>93</v>
      </c>
      <c r="I4" s="125" t="s">
        <v>6</v>
      </c>
      <c r="J4" s="125"/>
      <c r="K4" s="125"/>
      <c r="L4" s="126"/>
    </row>
    <row r="5" spans="1:12" ht="21" customHeight="1" x14ac:dyDescent="0.15">
      <c r="A5" s="34" t="s">
        <v>7</v>
      </c>
      <c r="B5" s="118" t="s">
        <v>8</v>
      </c>
      <c r="C5" s="119"/>
      <c r="D5" s="119"/>
      <c r="E5" s="120"/>
      <c r="F5" s="6">
        <v>275215</v>
      </c>
      <c r="G5" s="61">
        <v>275215</v>
      </c>
      <c r="H5" s="13">
        <f>G5-F5</f>
        <v>0</v>
      </c>
      <c r="I5" s="53"/>
      <c r="J5" s="53"/>
      <c r="K5" s="53"/>
      <c r="L5" s="91"/>
    </row>
    <row r="6" spans="1:12" ht="21" customHeight="1" x14ac:dyDescent="0.15">
      <c r="A6" s="34" t="s">
        <v>9</v>
      </c>
      <c r="B6" s="118" t="s">
        <v>10</v>
      </c>
      <c r="C6" s="119"/>
      <c r="D6" s="119"/>
      <c r="E6" s="120"/>
      <c r="F6" s="6">
        <v>189970</v>
      </c>
      <c r="G6" s="61">
        <v>189970</v>
      </c>
      <c r="H6" s="13">
        <f t="shared" ref="H6:H20" si="0">G6-F6</f>
        <v>0</v>
      </c>
      <c r="I6" s="53" t="s">
        <v>71</v>
      </c>
      <c r="J6" s="53"/>
      <c r="K6" s="53"/>
      <c r="L6" s="91"/>
    </row>
    <row r="7" spans="1:12" ht="21" customHeight="1" x14ac:dyDescent="0.15">
      <c r="A7" s="34" t="s">
        <v>12</v>
      </c>
      <c r="B7" s="118" t="s">
        <v>13</v>
      </c>
      <c r="C7" s="119"/>
      <c r="D7" s="119"/>
      <c r="E7" s="120"/>
      <c r="F7" s="6">
        <v>0</v>
      </c>
      <c r="G7" s="61">
        <v>0</v>
      </c>
      <c r="H7" s="13">
        <f t="shared" si="0"/>
        <v>0</v>
      </c>
      <c r="I7" s="53"/>
      <c r="J7" s="53"/>
      <c r="K7" s="53"/>
      <c r="L7" s="91"/>
    </row>
    <row r="8" spans="1:12" ht="21" customHeight="1" x14ac:dyDescent="0.15">
      <c r="A8" s="32" t="s">
        <v>14</v>
      </c>
      <c r="B8" s="127" t="s">
        <v>15</v>
      </c>
      <c r="C8" s="128"/>
      <c r="D8" s="128"/>
      <c r="E8" s="129"/>
      <c r="F8" s="62">
        <f>SUM(F9:F16)</f>
        <v>665000</v>
      </c>
      <c r="G8" s="62">
        <f t="shared" ref="G8:H8" si="1">SUM(G9:G16)</f>
        <v>791000</v>
      </c>
      <c r="H8" s="75">
        <f t="shared" si="1"/>
        <v>126000</v>
      </c>
      <c r="I8" s="76"/>
      <c r="J8" s="76"/>
      <c r="K8" s="76"/>
      <c r="L8" s="95"/>
    </row>
    <row r="9" spans="1:12" ht="21" customHeight="1" x14ac:dyDescent="0.15">
      <c r="A9" s="29"/>
      <c r="B9" s="31" t="s">
        <v>7</v>
      </c>
      <c r="C9" s="44"/>
      <c r="D9" s="35" t="s">
        <v>16</v>
      </c>
      <c r="E9" s="35"/>
      <c r="F9" s="10">
        <v>250000</v>
      </c>
      <c r="G9" s="63">
        <v>250000</v>
      </c>
      <c r="H9" s="14">
        <f t="shared" si="0"/>
        <v>0</v>
      </c>
      <c r="I9" s="9" t="s">
        <v>17</v>
      </c>
      <c r="J9" s="9"/>
      <c r="K9" s="9"/>
      <c r="L9" s="87"/>
    </row>
    <row r="10" spans="1:12" ht="21" customHeight="1" x14ac:dyDescent="0.15">
      <c r="A10" s="29"/>
      <c r="B10" s="29" t="s">
        <v>9</v>
      </c>
      <c r="C10" s="42"/>
      <c r="D10" s="50" t="s">
        <v>18</v>
      </c>
      <c r="E10" s="36"/>
      <c r="F10" s="11">
        <v>90000</v>
      </c>
      <c r="G10" s="64">
        <v>90000</v>
      </c>
      <c r="H10" s="15">
        <f t="shared" si="0"/>
        <v>0</v>
      </c>
      <c r="I10" s="51"/>
      <c r="J10" s="51"/>
      <c r="K10" s="51"/>
      <c r="L10" s="88"/>
    </row>
    <row r="11" spans="1:12" ht="21" customHeight="1" x14ac:dyDescent="0.15">
      <c r="A11" s="29"/>
      <c r="B11" s="29" t="s">
        <v>12</v>
      </c>
      <c r="C11" s="42"/>
      <c r="D11" s="36" t="s">
        <v>19</v>
      </c>
      <c r="E11" s="36"/>
      <c r="F11" s="11">
        <v>106000</v>
      </c>
      <c r="G11" s="64">
        <v>106000</v>
      </c>
      <c r="H11" s="15">
        <f t="shared" si="0"/>
        <v>0</v>
      </c>
      <c r="I11" s="51"/>
      <c r="J11" s="51"/>
      <c r="K11" s="51"/>
      <c r="L11" s="88"/>
    </row>
    <row r="12" spans="1:12" ht="21" customHeight="1" x14ac:dyDescent="0.15">
      <c r="A12" s="29"/>
      <c r="B12" s="29" t="s">
        <v>14</v>
      </c>
      <c r="C12" s="42"/>
      <c r="D12" s="36" t="s">
        <v>20</v>
      </c>
      <c r="E12" s="36"/>
      <c r="F12" s="11">
        <v>104000</v>
      </c>
      <c r="G12" s="64">
        <v>104000</v>
      </c>
      <c r="H12" s="15">
        <f t="shared" si="0"/>
        <v>0</v>
      </c>
      <c r="I12" s="51"/>
      <c r="J12" s="51"/>
      <c r="K12" s="51"/>
      <c r="L12" s="88"/>
    </row>
    <row r="13" spans="1:12" ht="21" customHeight="1" x14ac:dyDescent="0.15">
      <c r="A13" s="29"/>
      <c r="B13" s="29" t="s">
        <v>21</v>
      </c>
      <c r="C13" s="42"/>
      <c r="D13" s="102" t="s">
        <v>84</v>
      </c>
      <c r="E13" s="102"/>
      <c r="F13" s="103">
        <v>115000</v>
      </c>
      <c r="G13" s="104">
        <v>115000</v>
      </c>
      <c r="H13" s="105">
        <f t="shared" si="0"/>
        <v>0</v>
      </c>
      <c r="I13" s="106"/>
      <c r="J13" s="106"/>
      <c r="K13" s="106"/>
      <c r="L13" s="107"/>
    </row>
    <row r="14" spans="1:12" ht="21" customHeight="1" x14ac:dyDescent="0.15">
      <c r="A14" s="29"/>
      <c r="B14" s="29" t="s">
        <v>22</v>
      </c>
      <c r="C14" s="42"/>
      <c r="D14" s="36" t="s">
        <v>23</v>
      </c>
      <c r="E14" s="36"/>
      <c r="F14" s="11">
        <v>0</v>
      </c>
      <c r="G14" s="64">
        <v>30000</v>
      </c>
      <c r="H14" s="15">
        <f t="shared" si="0"/>
        <v>30000</v>
      </c>
      <c r="I14" s="51"/>
      <c r="J14" s="51"/>
      <c r="K14" s="51"/>
      <c r="L14" s="88"/>
    </row>
    <row r="15" spans="1:12" ht="21" customHeight="1" x14ac:dyDescent="0.15">
      <c r="A15" s="29"/>
      <c r="B15" s="29" t="s">
        <v>24</v>
      </c>
      <c r="C15" s="42"/>
      <c r="D15" s="81" t="s">
        <v>85</v>
      </c>
      <c r="E15" s="81"/>
      <c r="F15" s="82">
        <v>0</v>
      </c>
      <c r="G15" s="83">
        <v>96000</v>
      </c>
      <c r="H15" s="84">
        <f t="shared" si="0"/>
        <v>96000</v>
      </c>
      <c r="I15" s="85"/>
      <c r="J15" s="85"/>
      <c r="K15" s="85"/>
      <c r="L15" s="97"/>
    </row>
    <row r="16" spans="1:12" ht="21" customHeight="1" x14ac:dyDescent="0.15">
      <c r="A16" s="30"/>
      <c r="B16" s="30" t="s">
        <v>25</v>
      </c>
      <c r="C16" s="43"/>
      <c r="D16" s="37" t="s">
        <v>26</v>
      </c>
      <c r="E16" s="37"/>
      <c r="F16" s="12">
        <v>0</v>
      </c>
      <c r="G16" s="65">
        <v>0</v>
      </c>
      <c r="H16" s="16">
        <f t="shared" si="0"/>
        <v>0</v>
      </c>
      <c r="I16" s="52"/>
      <c r="J16" s="52"/>
      <c r="K16" s="52"/>
      <c r="L16" s="96"/>
    </row>
    <row r="17" spans="1:12" ht="21" customHeight="1" x14ac:dyDescent="0.15">
      <c r="A17" s="34" t="s">
        <v>21</v>
      </c>
      <c r="B17" s="130" t="s">
        <v>27</v>
      </c>
      <c r="C17" s="131"/>
      <c r="D17" s="131"/>
      <c r="E17" s="132"/>
      <c r="F17" s="45">
        <v>46000</v>
      </c>
      <c r="G17" s="66">
        <v>46000</v>
      </c>
      <c r="H17" s="46">
        <f t="shared" si="0"/>
        <v>0</v>
      </c>
      <c r="I17" s="54" t="s">
        <v>72</v>
      </c>
      <c r="J17" s="54"/>
      <c r="K17" s="54"/>
      <c r="L17" s="98"/>
    </row>
    <row r="18" spans="1:12" ht="21" customHeight="1" x14ac:dyDescent="0.15">
      <c r="A18" s="34" t="s">
        <v>22</v>
      </c>
      <c r="B18" s="118" t="s">
        <v>29</v>
      </c>
      <c r="C18" s="119"/>
      <c r="D18" s="119"/>
      <c r="E18" s="120"/>
      <c r="F18" s="6">
        <v>0</v>
      </c>
      <c r="G18" s="61">
        <v>0</v>
      </c>
      <c r="H18" s="13">
        <f t="shared" si="0"/>
        <v>0</v>
      </c>
      <c r="I18" s="53"/>
      <c r="J18" s="53"/>
      <c r="K18" s="53"/>
      <c r="L18" s="91"/>
    </row>
    <row r="19" spans="1:12" ht="21" customHeight="1" thickBot="1" x14ac:dyDescent="0.2">
      <c r="A19" s="56" t="s">
        <v>24</v>
      </c>
      <c r="B19" s="133" t="s">
        <v>31</v>
      </c>
      <c r="C19" s="134"/>
      <c r="D19" s="134"/>
      <c r="E19" s="135"/>
      <c r="F19" s="57">
        <v>48000</v>
      </c>
      <c r="G19" s="67">
        <v>48000</v>
      </c>
      <c r="H19" s="58">
        <f t="shared" si="0"/>
        <v>0</v>
      </c>
      <c r="I19" s="59" t="s">
        <v>73</v>
      </c>
      <c r="J19" s="59"/>
      <c r="K19" s="59"/>
      <c r="L19" s="92"/>
    </row>
    <row r="20" spans="1:12" ht="21" customHeight="1" thickTop="1" x14ac:dyDescent="0.15">
      <c r="A20" s="30"/>
      <c r="B20" s="136" t="s">
        <v>33</v>
      </c>
      <c r="C20" s="137"/>
      <c r="D20" s="137"/>
      <c r="E20" s="138"/>
      <c r="F20" s="20">
        <f>SUM(F5:F8,F17:F19)</f>
        <v>1224185</v>
      </c>
      <c r="G20" s="68">
        <f>SUM(G5:G8,G17:G19)</f>
        <v>1350185</v>
      </c>
      <c r="H20" s="21">
        <f t="shared" si="0"/>
        <v>126000</v>
      </c>
      <c r="I20" s="55"/>
      <c r="J20" s="55"/>
      <c r="K20" s="55"/>
      <c r="L20" s="89"/>
    </row>
    <row r="21" spans="1:12" ht="15" customHeight="1" x14ac:dyDescent="0.15">
      <c r="H21" s="17"/>
    </row>
    <row r="22" spans="1:12" ht="15" customHeight="1" x14ac:dyDescent="0.15">
      <c r="A22" s="39" t="s">
        <v>34</v>
      </c>
      <c r="B22" s="1"/>
      <c r="C22" s="1"/>
      <c r="D22" s="1"/>
      <c r="E22" s="1"/>
      <c r="F22" s="18"/>
      <c r="G22" s="18"/>
      <c r="H22" s="19"/>
      <c r="L22" s="3" t="s">
        <v>3</v>
      </c>
    </row>
    <row r="23" spans="1:12" s="2" customFormat="1" ht="26.25" customHeight="1" x14ac:dyDescent="0.15">
      <c r="A23" s="26"/>
      <c r="B23" s="146" t="s">
        <v>4</v>
      </c>
      <c r="C23" s="139"/>
      <c r="D23" s="139"/>
      <c r="E23" s="125"/>
      <c r="F23" s="28" t="s">
        <v>91</v>
      </c>
      <c r="G23" s="60" t="s">
        <v>92</v>
      </c>
      <c r="H23" s="28" t="s">
        <v>93</v>
      </c>
      <c r="I23" s="139" t="s">
        <v>6</v>
      </c>
      <c r="J23" s="139"/>
      <c r="K23" s="139"/>
      <c r="L23" s="125"/>
    </row>
    <row r="24" spans="1:12" ht="21" customHeight="1" x14ac:dyDescent="0.15">
      <c r="A24" s="32" t="s">
        <v>7</v>
      </c>
      <c r="B24" s="140" t="s">
        <v>35</v>
      </c>
      <c r="C24" s="141"/>
      <c r="D24" s="141"/>
      <c r="E24" s="142"/>
      <c r="F24" s="61">
        <f>SUM(F25:F32)</f>
        <v>298000</v>
      </c>
      <c r="G24" s="61">
        <f>SUM(G25:G32)</f>
        <v>282500</v>
      </c>
      <c r="H24" s="72">
        <f>F24-G24</f>
        <v>15500</v>
      </c>
      <c r="I24" s="73"/>
      <c r="J24" s="73"/>
      <c r="K24" s="73"/>
      <c r="L24" s="94"/>
    </row>
    <row r="25" spans="1:12" ht="21" customHeight="1" x14ac:dyDescent="0.15">
      <c r="A25" s="29"/>
      <c r="B25" s="31" t="s">
        <v>7</v>
      </c>
      <c r="C25" s="44"/>
      <c r="D25" s="22" t="s">
        <v>36</v>
      </c>
      <c r="E25" s="24"/>
      <c r="F25" s="10">
        <v>31000</v>
      </c>
      <c r="G25" s="63">
        <v>25000</v>
      </c>
      <c r="H25" s="14">
        <f t="shared" ref="H25:H32" si="2">F25-G25</f>
        <v>6000</v>
      </c>
      <c r="I25" s="9" t="s">
        <v>37</v>
      </c>
      <c r="J25" s="9"/>
      <c r="K25" s="9"/>
      <c r="L25" s="87"/>
    </row>
    <row r="26" spans="1:12" ht="21" customHeight="1" x14ac:dyDescent="0.15">
      <c r="A26" s="29"/>
      <c r="B26" s="29" t="s">
        <v>9</v>
      </c>
      <c r="C26" s="47"/>
      <c r="D26" s="23" t="s">
        <v>38</v>
      </c>
      <c r="E26" s="25"/>
      <c r="F26" s="11">
        <v>40000</v>
      </c>
      <c r="G26" s="64">
        <v>38000</v>
      </c>
      <c r="H26" s="15">
        <f t="shared" si="2"/>
        <v>2000</v>
      </c>
      <c r="I26" s="51" t="s">
        <v>39</v>
      </c>
      <c r="J26" s="51"/>
      <c r="K26" s="51"/>
      <c r="L26" s="88"/>
    </row>
    <row r="27" spans="1:12" ht="21" customHeight="1" x14ac:dyDescent="0.15">
      <c r="A27" s="29"/>
      <c r="B27" s="29" t="s">
        <v>12</v>
      </c>
      <c r="C27" s="47"/>
      <c r="D27" s="23" t="s">
        <v>40</v>
      </c>
      <c r="E27" s="25"/>
      <c r="F27" s="11">
        <v>0</v>
      </c>
      <c r="G27" s="64">
        <v>0</v>
      </c>
      <c r="H27" s="15">
        <f t="shared" si="2"/>
        <v>0</v>
      </c>
      <c r="I27" s="51"/>
      <c r="J27" s="51"/>
      <c r="K27" s="51"/>
      <c r="L27" s="88"/>
    </row>
    <row r="28" spans="1:12" ht="21" customHeight="1" x14ac:dyDescent="0.15">
      <c r="A28" s="29"/>
      <c r="B28" s="29" t="s">
        <v>14</v>
      </c>
      <c r="C28" s="47"/>
      <c r="D28" s="23" t="s">
        <v>41</v>
      </c>
      <c r="E28" s="25"/>
      <c r="F28" s="11">
        <v>12000</v>
      </c>
      <c r="G28" s="64">
        <v>12000</v>
      </c>
      <c r="H28" s="15">
        <f t="shared" si="2"/>
        <v>0</v>
      </c>
      <c r="I28" s="51" t="s">
        <v>42</v>
      </c>
      <c r="J28" s="51"/>
      <c r="K28" s="51"/>
      <c r="L28" s="88"/>
    </row>
    <row r="29" spans="1:12" ht="21" customHeight="1" x14ac:dyDescent="0.15">
      <c r="A29" s="29"/>
      <c r="B29" s="29" t="s">
        <v>21</v>
      </c>
      <c r="C29" s="47"/>
      <c r="D29" s="23" t="s">
        <v>43</v>
      </c>
      <c r="E29" s="25"/>
      <c r="F29" s="11">
        <v>110000</v>
      </c>
      <c r="G29" s="64">
        <v>110000</v>
      </c>
      <c r="H29" s="15">
        <f t="shared" si="2"/>
        <v>0</v>
      </c>
      <c r="I29" s="51" t="s">
        <v>74</v>
      </c>
      <c r="J29" s="51"/>
      <c r="K29" s="51"/>
      <c r="L29" s="88"/>
    </row>
    <row r="30" spans="1:12" ht="21" customHeight="1" x14ac:dyDescent="0.15">
      <c r="A30" s="29"/>
      <c r="B30" s="29" t="s">
        <v>22</v>
      </c>
      <c r="C30" s="47"/>
      <c r="D30" s="23" t="s">
        <v>45</v>
      </c>
      <c r="E30" s="25"/>
      <c r="F30" s="11">
        <v>7000</v>
      </c>
      <c r="G30" s="64">
        <v>6500</v>
      </c>
      <c r="H30" s="15">
        <f t="shared" si="2"/>
        <v>500</v>
      </c>
      <c r="I30" s="51" t="s">
        <v>46</v>
      </c>
      <c r="J30" s="51"/>
      <c r="K30" s="51"/>
      <c r="L30" s="88"/>
    </row>
    <row r="31" spans="1:12" ht="21" customHeight="1" x14ac:dyDescent="0.15">
      <c r="A31" s="29"/>
      <c r="B31" s="29" t="s">
        <v>24</v>
      </c>
      <c r="C31" s="47"/>
      <c r="D31" s="23" t="s">
        <v>47</v>
      </c>
      <c r="E31" s="25"/>
      <c r="F31" s="11">
        <v>3000</v>
      </c>
      <c r="G31" s="64">
        <v>3000</v>
      </c>
      <c r="H31" s="15">
        <f t="shared" si="2"/>
        <v>0</v>
      </c>
      <c r="I31" s="51" t="s">
        <v>48</v>
      </c>
      <c r="J31" s="51"/>
      <c r="K31" s="51"/>
      <c r="L31" s="88"/>
    </row>
    <row r="32" spans="1:12" ht="21" customHeight="1" x14ac:dyDescent="0.15">
      <c r="A32" s="30"/>
      <c r="B32" s="30" t="s">
        <v>49</v>
      </c>
      <c r="C32" s="48"/>
      <c r="D32" s="77" t="s">
        <v>50</v>
      </c>
      <c r="E32" s="78"/>
      <c r="F32" s="20">
        <v>95000</v>
      </c>
      <c r="G32" s="68">
        <v>88000</v>
      </c>
      <c r="H32" s="16">
        <f t="shared" si="2"/>
        <v>7000</v>
      </c>
      <c r="I32" s="55" t="s">
        <v>75</v>
      </c>
      <c r="J32" s="55"/>
      <c r="K32" s="55"/>
      <c r="L32" s="89"/>
    </row>
    <row r="33" spans="1:12" ht="21" customHeight="1" x14ac:dyDescent="0.15">
      <c r="A33" s="32" t="s">
        <v>9</v>
      </c>
      <c r="B33" s="143" t="s">
        <v>52</v>
      </c>
      <c r="C33" s="144"/>
      <c r="D33" s="144"/>
      <c r="E33" s="145"/>
      <c r="F33" s="69">
        <f>SUM(F34:F40)</f>
        <v>592000</v>
      </c>
      <c r="G33" s="69">
        <f>SUM(G34:G40)</f>
        <v>690000</v>
      </c>
      <c r="H33" s="72">
        <f t="shared" ref="H33" si="3">G33-F33</f>
        <v>98000</v>
      </c>
      <c r="I33" s="74"/>
      <c r="J33" s="74"/>
      <c r="K33" s="74"/>
      <c r="L33" s="93"/>
    </row>
    <row r="34" spans="1:12" ht="21" customHeight="1" x14ac:dyDescent="0.15">
      <c r="A34" s="29"/>
      <c r="B34" s="31" t="s">
        <v>7</v>
      </c>
      <c r="C34" s="44"/>
      <c r="D34" s="22" t="s">
        <v>53</v>
      </c>
      <c r="E34" s="24"/>
      <c r="F34" s="10">
        <v>100000</v>
      </c>
      <c r="G34" s="63">
        <v>90000</v>
      </c>
      <c r="H34" s="14">
        <f t="shared" ref="H34:H43" si="4">F34-G34</f>
        <v>10000</v>
      </c>
      <c r="I34" s="113" t="s">
        <v>54</v>
      </c>
      <c r="J34" s="9"/>
      <c r="K34" s="9"/>
      <c r="L34" s="114"/>
    </row>
    <row r="35" spans="1:12" ht="48.75" customHeight="1" x14ac:dyDescent="0.15">
      <c r="A35" s="29"/>
      <c r="B35" s="29" t="s">
        <v>9</v>
      </c>
      <c r="C35" s="47"/>
      <c r="D35" s="23" t="s">
        <v>55</v>
      </c>
      <c r="E35" s="25"/>
      <c r="F35" s="11">
        <v>140000</v>
      </c>
      <c r="G35" s="64">
        <v>140000</v>
      </c>
      <c r="H35" s="15">
        <f t="shared" si="4"/>
        <v>0</v>
      </c>
      <c r="I35" s="147" t="s">
        <v>76</v>
      </c>
      <c r="J35" s="156"/>
      <c r="K35" s="156"/>
      <c r="L35" s="90" t="s">
        <v>77</v>
      </c>
    </row>
    <row r="36" spans="1:12" ht="48.75" customHeight="1" x14ac:dyDescent="0.15">
      <c r="A36" s="33"/>
      <c r="B36" s="29" t="s">
        <v>12</v>
      </c>
      <c r="C36" s="47"/>
      <c r="D36" s="23" t="s">
        <v>56</v>
      </c>
      <c r="E36" s="25"/>
      <c r="F36" s="11">
        <v>124000</v>
      </c>
      <c r="G36" s="64">
        <v>124000</v>
      </c>
      <c r="H36" s="15">
        <f t="shared" si="4"/>
        <v>0</v>
      </c>
      <c r="I36" s="147" t="s">
        <v>78</v>
      </c>
      <c r="J36" s="156"/>
      <c r="K36" s="156"/>
      <c r="L36" s="101" t="s">
        <v>79</v>
      </c>
    </row>
    <row r="37" spans="1:12" ht="21" customHeight="1" x14ac:dyDescent="0.15">
      <c r="A37" s="33"/>
      <c r="B37" s="29" t="s">
        <v>58</v>
      </c>
      <c r="C37" s="47"/>
      <c r="D37" s="23" t="s">
        <v>20</v>
      </c>
      <c r="E37" s="25"/>
      <c r="F37" s="11">
        <v>104000</v>
      </c>
      <c r="G37" s="64">
        <v>100000</v>
      </c>
      <c r="H37" s="15">
        <f t="shared" si="4"/>
        <v>4000</v>
      </c>
      <c r="I37" s="115" t="s">
        <v>59</v>
      </c>
      <c r="J37" s="51"/>
      <c r="K37" s="51"/>
      <c r="L37" s="88"/>
    </row>
    <row r="38" spans="1:12" ht="21" customHeight="1" x14ac:dyDescent="0.15">
      <c r="A38" s="33"/>
      <c r="B38" s="29" t="s">
        <v>60</v>
      </c>
      <c r="C38" s="47"/>
      <c r="D38" s="23" t="s">
        <v>84</v>
      </c>
      <c r="E38" s="25"/>
      <c r="F38" s="11">
        <v>124000</v>
      </c>
      <c r="G38" s="64">
        <v>110000</v>
      </c>
      <c r="H38" s="15">
        <f t="shared" si="4"/>
        <v>14000</v>
      </c>
      <c r="I38" s="115"/>
      <c r="J38" s="51"/>
      <c r="K38" s="51"/>
      <c r="L38" s="88"/>
    </row>
    <row r="39" spans="1:12" ht="21" customHeight="1" x14ac:dyDescent="0.15">
      <c r="A39" s="33"/>
      <c r="B39" s="29" t="s">
        <v>61</v>
      </c>
      <c r="C39" s="47"/>
      <c r="D39" s="49" t="s">
        <v>23</v>
      </c>
      <c r="E39" s="41"/>
      <c r="F39" s="11">
        <v>0</v>
      </c>
      <c r="G39" s="64">
        <v>30000</v>
      </c>
      <c r="H39" s="15">
        <f t="shared" si="4"/>
        <v>-30000</v>
      </c>
      <c r="I39" s="51" t="s">
        <v>88</v>
      </c>
      <c r="J39" s="51"/>
      <c r="K39" s="51"/>
      <c r="L39" s="108">
        <v>60000</v>
      </c>
    </row>
    <row r="40" spans="1:12" ht="21" customHeight="1" x14ac:dyDescent="0.15">
      <c r="A40" s="33"/>
      <c r="B40" s="29" t="s">
        <v>63</v>
      </c>
      <c r="C40" s="47"/>
      <c r="D40" s="23" t="s">
        <v>86</v>
      </c>
      <c r="E40" s="25"/>
      <c r="F40" s="11">
        <v>0</v>
      </c>
      <c r="G40" s="64">
        <v>96000</v>
      </c>
      <c r="H40" s="16">
        <f t="shared" si="4"/>
        <v>-96000</v>
      </c>
      <c r="I40" s="51" t="s">
        <v>100</v>
      </c>
      <c r="J40" s="52"/>
      <c r="K40" s="52"/>
      <c r="L40" s="108">
        <v>88000</v>
      </c>
    </row>
    <row r="41" spans="1:12" ht="30" customHeight="1" x14ac:dyDescent="0.15">
      <c r="A41" s="34" t="s">
        <v>64</v>
      </c>
      <c r="B41" s="118" t="s">
        <v>65</v>
      </c>
      <c r="C41" s="119"/>
      <c r="D41" s="119"/>
      <c r="E41" s="120"/>
      <c r="F41" s="6">
        <v>60000</v>
      </c>
      <c r="G41" s="61">
        <v>60000</v>
      </c>
      <c r="H41" s="13">
        <f t="shared" si="4"/>
        <v>0</v>
      </c>
      <c r="I41" s="157" t="s">
        <v>80</v>
      </c>
      <c r="J41" s="158"/>
      <c r="K41" s="158"/>
      <c r="L41" s="100" t="s">
        <v>81</v>
      </c>
    </row>
    <row r="42" spans="1:12" ht="21" customHeight="1" x14ac:dyDescent="0.15">
      <c r="A42" s="34" t="s">
        <v>58</v>
      </c>
      <c r="B42" s="118" t="s">
        <v>67</v>
      </c>
      <c r="C42" s="119"/>
      <c r="D42" s="119"/>
      <c r="E42" s="120"/>
      <c r="F42" s="6">
        <v>30000</v>
      </c>
      <c r="G42" s="61">
        <v>20000</v>
      </c>
      <c r="H42" s="13">
        <f t="shared" si="4"/>
        <v>10000</v>
      </c>
      <c r="I42" s="116" t="s">
        <v>68</v>
      </c>
      <c r="J42" s="53"/>
      <c r="K42" s="53"/>
      <c r="L42" s="91"/>
    </row>
    <row r="43" spans="1:12" ht="21" customHeight="1" x14ac:dyDescent="0.15">
      <c r="A43" s="34" t="s">
        <v>60</v>
      </c>
      <c r="B43" s="118" t="s">
        <v>69</v>
      </c>
      <c r="C43" s="119"/>
      <c r="D43" s="119"/>
      <c r="E43" s="120"/>
      <c r="F43" s="6">
        <v>0</v>
      </c>
      <c r="G43" s="61">
        <v>0</v>
      </c>
      <c r="H43" s="13">
        <f t="shared" si="4"/>
        <v>0</v>
      </c>
      <c r="I43" s="116"/>
      <c r="J43" s="53"/>
      <c r="K43" s="53"/>
      <c r="L43" s="91"/>
    </row>
    <row r="44" spans="1:12" ht="21" customHeight="1" thickBot="1" x14ac:dyDescent="0.2">
      <c r="A44" s="56" t="s">
        <v>61</v>
      </c>
      <c r="B44" s="133" t="s">
        <v>70</v>
      </c>
      <c r="C44" s="134"/>
      <c r="D44" s="134"/>
      <c r="E44" s="135"/>
      <c r="F44" s="57">
        <v>244185</v>
      </c>
      <c r="G44" s="67">
        <v>55000</v>
      </c>
      <c r="H44" s="58">
        <f>F44-G44</f>
        <v>189185</v>
      </c>
      <c r="I44" s="117"/>
      <c r="J44" s="59"/>
      <c r="K44" s="59"/>
      <c r="L44" s="92"/>
    </row>
    <row r="45" spans="1:12" ht="21" customHeight="1" thickTop="1" x14ac:dyDescent="0.15">
      <c r="A45" s="30"/>
      <c r="B45" s="136" t="s">
        <v>33</v>
      </c>
      <c r="C45" s="137"/>
      <c r="D45" s="137"/>
      <c r="E45" s="138"/>
      <c r="F45" s="20">
        <f>SUM(F24,F33,F41,F42,F43,F44)</f>
        <v>1224185</v>
      </c>
      <c r="G45" s="68">
        <f>SUM(G24,G33,G41,G42,G43,G44)</f>
        <v>1107500</v>
      </c>
      <c r="H45" s="21">
        <f>G45-F45</f>
        <v>-116685</v>
      </c>
      <c r="I45" s="55"/>
      <c r="J45" s="55"/>
      <c r="K45" s="55"/>
      <c r="L45" s="89"/>
    </row>
    <row r="46" spans="1:12" ht="15" customHeight="1" thickBot="1" x14ac:dyDescent="0.2"/>
    <row r="47" spans="1:12" s="109" customFormat="1" ht="15" customHeight="1" x14ac:dyDescent="0.15">
      <c r="F47" s="110" t="s">
        <v>94</v>
      </c>
      <c r="G47" s="111"/>
      <c r="H47" s="110" t="s">
        <v>95</v>
      </c>
      <c r="J47" s="112" t="s">
        <v>96</v>
      </c>
    </row>
    <row r="48" spans="1:12" ht="15" customHeight="1" x14ac:dyDescent="0.15">
      <c r="F48" s="152">
        <f>G20</f>
        <v>1350185</v>
      </c>
      <c r="G48" s="155" t="s">
        <v>97</v>
      </c>
      <c r="H48" s="152">
        <f>G45</f>
        <v>1107500</v>
      </c>
      <c r="I48" s="149" t="s">
        <v>98</v>
      </c>
      <c r="J48" s="150">
        <f>F48-H48</f>
        <v>242685</v>
      </c>
    </row>
    <row r="49" spans="6:10" ht="15" customHeight="1" thickBot="1" x14ac:dyDescent="0.2">
      <c r="F49" s="153"/>
      <c r="G49" s="155"/>
      <c r="H49" s="153"/>
      <c r="I49" s="149"/>
      <c r="J49" s="151"/>
    </row>
  </sheetData>
  <mergeCells count="28">
    <mergeCell ref="B7:E7"/>
    <mergeCell ref="A2:L2"/>
    <mergeCell ref="B4:E4"/>
    <mergeCell ref="I4:L4"/>
    <mergeCell ref="B5:E5"/>
    <mergeCell ref="B6:E6"/>
    <mergeCell ref="B8:E8"/>
    <mergeCell ref="B17:E17"/>
    <mergeCell ref="B18:E18"/>
    <mergeCell ref="B19:E19"/>
    <mergeCell ref="B20:E20"/>
    <mergeCell ref="I23:L23"/>
    <mergeCell ref="B24:E24"/>
    <mergeCell ref="B33:E33"/>
    <mergeCell ref="B41:E41"/>
    <mergeCell ref="B42:E42"/>
    <mergeCell ref="B23:E23"/>
    <mergeCell ref="F48:F49"/>
    <mergeCell ref="G48:G49"/>
    <mergeCell ref="H48:H49"/>
    <mergeCell ref="I48:I49"/>
    <mergeCell ref="J48:J49"/>
    <mergeCell ref="B44:E44"/>
    <mergeCell ref="B45:E45"/>
    <mergeCell ref="I35:K35"/>
    <mergeCell ref="I36:K36"/>
    <mergeCell ref="I41:K41"/>
    <mergeCell ref="B43:E43"/>
  </mergeCells>
  <phoneticPr fontId="1"/>
  <pageMargins left="0.78740157480314965" right="0.19685039370078741" top="0.59055118110236227" bottom="0.19685039370078741" header="0.39370078740157483" footer="0.39370078740157483"/>
  <pageSetup paperSize="9" scale="8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収支予算書（白紙）</vt:lpstr>
      <vt:lpstr>収支予算書（記入例）</vt:lpstr>
      <vt:lpstr>収支決算書（白紙）</vt:lpstr>
      <vt:lpstr>収支決算書（記入例）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saga-admin</dc:creator>
  <cp:keywords/>
  <dc:description/>
  <cp:lastModifiedBy>scsaga-admin</cp:lastModifiedBy>
  <cp:revision/>
  <cp:lastPrinted>2025-03-11T06:32:29Z</cp:lastPrinted>
  <dcterms:created xsi:type="dcterms:W3CDTF">2020-11-09T06:48:07Z</dcterms:created>
  <dcterms:modified xsi:type="dcterms:W3CDTF">2025-03-11T06:34:32Z</dcterms:modified>
  <cp:category/>
  <cp:contentStatus/>
</cp:coreProperties>
</file>